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<sst xmlns="http://schemas.openxmlformats.org/spreadsheetml/2006/main" count="41" uniqueCount="41">
  <si>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</si>
  <si>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ASA011</t>
  </si>
  <si>
    <t xml:space="preserve">Ud</t>
  </si>
  <si>
    <t xml:space="preserve">Registro de hormigón masivo "in situ".</t>
  </si>
  <si>
    <r>
      <rPr>
        <sz val="8.25"/>
        <color rgb="FF000000"/>
        <rFont val="Arial"/>
        <family val="2"/>
      </rPr>
      <t xml:space="preserve">Registro a pie de bajante enterrada, de hormigón masivo "in situ" fck 300, HM-30/B/20/I+Qb, de dimensiones interiores 50x50x50 cm, sobre solera de hormigón masivo de 15 cm de espesor, formación de pendiente mínima del 2%, con el mismo tipo de hormigón, con codo de PVC de 45° colocado en dado de hormigón, para evitar el golpe de bajada en la pendiente de la solera, cerrada superiormente con tapa prefabricada de hormigón armado con cierre hermético al paso de los olores mefíticos; previa excavación con medios manuales y posterior relleno del trasdós con material granular. Incluso molde reutilizable de chapa metálica amortizable en 20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</si>
  <si>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</si>
  <si>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</si>
  <si>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</si>
  <si>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</si>
  <si>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</si>
  <si>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</si>
  <si>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</si>
  <si>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</si>
  <si>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</si>
  <si>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</si>
  <si>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mt11ppl030a</t>
  </si>
  <si>
    <t xml:space="preserve">Ud</t>
  </si>
  <si>
    <t xml:space="preserve">Codo 87°30' de PVC liso, D=125 mm.</t>
  </si>
  <si>
    <t xml:space="preserve">mt08epr030b</t>
  </si>
  <si>
    <t xml:space="preserve">Ud</t>
  </si>
  <si>
    <t xml:space="preserve">Molde reutilizable para formación de registros de sección cuadrada de 50x50x50 cm, de chapa metálica, incluso accesorios de montaje.</t>
  </si>
  <si>
    <t xml:space="preserve">mt11arf010a</t>
  </si>
  <si>
    <t xml:space="preserve">Ud</t>
  </si>
  <si>
    <t xml:space="preserve">Tapa de hormigón armado prefabricada, 50x50x5 cm.</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</si>
  <si>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</si>
  <si>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</si>
  <si>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</si>
  <si>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</si>
  <si>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</si>
  <si>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</si>
  <si>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</si>
  <si>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</si>
  <si>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</si>
  <si>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</si>
  <si>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</si>
  <si>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</si>
  <si>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</si>
  <si>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</si>
  <si>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</si>
  <si>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32.558G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</si>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</sst>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v>
      </c>
      <c r="F10" s="12">
        <v>1.14252e+006</v>
      </c>
      <c r="G10" s="12">
        <f ca="1">ROUND(INDIRECT(ADDRESS(ROW()+(0), COLUMN()+(-2), 1))*INDIRECT(ADDRESS(ROW()+(0), COLUMN()+(-1), 1)), 0)</f>
        <v>308.48</v>
      </c>
    </row>
    <row r="11" spans="1:7" ht="13.50" thickBot="1" customHeight="1">
      <c r="A11" s="1" t="s">
        <v>15</v>
      </c>
      <c r="B11" s="1"/>
      <c r="C11" s="10" t="s">
        <v>16</v>
      </c>
      <c r="D11" s="1" t="s">
        <v>17</v>
      </c>
      <c r="E11" s="11">
        <v>1</v>
      </c>
      <c r="F11" s="12">
        <v>76838</v>
      </c>
      <c r="G11" s="12">
        <f ca="1">ROUND(INDIRECT(ADDRESS(ROW()+(0), COLUMN()+(-2), 1))*INDIRECT(ADDRESS(ROW()+(0), COLUMN()+(-1), 1)), 0)</f>
        <v>76.838</v>
      </c>
    </row>
    <row r="12" spans="1:7" ht="24.00" thickBot="1" customHeight="1">
      <c r="A12" s="1" t="s">
        <v>18</v>
      </c>
      <c r="B12" s="1"/>
      <c r="C12" s="10" t="s">
        <v>19</v>
      </c>
      <c r="D12" s="1" t="s">
        <v>20</v>
      </c>
      <c r="E12" s="11">
        <v>0.05</v>
      </c>
      <c r="F12" s="12">
        <v>1.25132e+006</v>
      </c>
      <c r="G12" s="12">
        <f ca="1">ROUND(INDIRECT(ADDRESS(ROW()+(0), COLUMN()+(-2), 1))*INDIRECT(ADDRESS(ROW()+(0), COLUMN()+(-1), 1)), 0)</f>
        <v>62.566</v>
      </c>
    </row>
    <row r="13" spans="1:7" ht="13.50" thickBot="1" customHeight="1">
      <c r="A13" s="1" t="s">
        <v>21</v>
      </c>
      <c r="B13" s="1"/>
      <c r="C13" s="10" t="s">
        <v>22</v>
      </c>
      <c r="D13" s="1" t="s">
        <v>23</v>
      </c>
      <c r="E13" s="11">
        <v>1</v>
      </c>
      <c r="F13" s="12">
        <v>83736</v>
      </c>
      <c r="G13" s="12">
        <f ca="1">ROUND(INDIRECT(ADDRESS(ROW()+(0), COLUMN()+(-2), 1))*INDIRECT(ADDRESS(ROW()+(0), COLUMN()+(-1), 1)), 0)</f>
        <v>83.736</v>
      </c>
    </row>
    <row r="14" spans="1:7" ht="13.50" thickBot="1" customHeight="1">
      <c r="A14" s="1" t="s">
        <v>24</v>
      </c>
      <c r="B14" s="1"/>
      <c r="C14" s="10" t="s">
        <v>25</v>
      </c>
      <c r="D14" s="1" t="s">
        <v>26</v>
      </c>
      <c r="E14" s="13">
        <v>0.419</v>
      </c>
      <c r="F14" s="14">
        <v>37897</v>
      </c>
      <c r="G14" s="14">
        <f ca="1">ROUND(INDIRECT(ADDRESS(ROW()+(0), COLUMN()+(-2), 1))*INDIRECT(ADDRESS(ROW()+(0), COLUMN()+(-1), 1)), 0)</f>
        <v>15.879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547.499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1.239</v>
      </c>
      <c r="F17" s="12">
        <v>38914</v>
      </c>
      <c r="G17" s="12">
        <f ca="1">ROUND(INDIRECT(ADDRESS(ROW()+(0), COLUMN()+(-2), 1))*INDIRECT(ADDRESS(ROW()+(0), COLUMN()+(-1), 1)), 0)</f>
        <v>48.214</v>
      </c>
    </row>
    <row r="18" spans="1:7" ht="13.50" thickBot="1" customHeight="1">
      <c r="A18" s="1" t="s">
        <v>32</v>
      </c>
      <c r="B18" s="1"/>
      <c r="C18" s="10" t="s">
        <v>33</v>
      </c>
      <c r="D18" s="1" t="s">
        <v>34</v>
      </c>
      <c r="E18" s="13">
        <v>1.793</v>
      </c>
      <c r="F18" s="14">
        <v>23803</v>
      </c>
      <c r="G18" s="14">
        <f ca="1">ROUND(INDIRECT(ADDRESS(ROW()+(0), COLUMN()+(-2), 1))*INDIRECT(ADDRESS(ROW()+(0), COLUMN()+(-1), 1)), 0)</f>
        <v>42.679</v>
      </c>
    </row>
    <row r="19" spans="1:7" ht="13.50" thickBot="1" customHeight="1">
      <c r="A19" s="15"/>
      <c r="B19" s="15"/>
      <c r="C19" s="15"/>
      <c r="D19" s="15"/>
      <c r="E19" s="9" t="s">
        <v>35</v>
      </c>
      <c r="F19" s="9"/>
      <c r="G19" s="17">
        <f ca="1">ROUND(SUM(INDIRECT(ADDRESS(ROW()+(-1), COLUMN()+(0), 1)),INDIRECT(ADDRESS(ROW()+(-2), COLUMN()+(0), 1))), 0)</f>
        <v>90.893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638.392</v>
      </c>
      <c r="G21" s="14">
        <f ca="1">ROUND(INDIRECT(ADDRESS(ROW()+(0), COLUMN()+(-2), 1))*INDIRECT(ADDRESS(ROW()+(0), COLUMN()+(-1), 1))/100, 0)</f>
        <v>12.768</v>
      </c>
    </row>
    <row r="22" spans="1:7" ht="13.50" thickBot="1" customHeight="1">
      <c r="A22" s="21" t="s">
        <v>39</v>
      </c>
      <c r="B22" s="21"/>
      <c r="C22" s="22"/>
      <c r="D22" s="23"/>
      <c r="E22" s="24" t="s">
        <v>40</v>
      </c>
      <c r="F22" s="25"/>
      <c r="G22" s="26">
        <f ca="1">ROUND(SUM(INDIRECT(ADDRESS(ROW()+(-1), COLUMN()+(0), 1)),INDIRECT(ADDRESS(ROW()+(-3), COLUMN()+(0), 1)),INDIRECT(ADDRESS(ROW()+(-7), COLUMN()+(0), 1))), 0)</f>
        <v>651.16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