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<sst xmlns="http://schemas.openxmlformats.org/spreadsheetml/2006/main" count="38" uniqueCount="38">
  <si>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</si>
  <si>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</si>
  <si>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</si>
  <si>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Registro de hormigón masivo "in situ".</t>
  </si>
  <si>
    <r>
      <rPr>
        <sz val="8.25"/>
        <color rgb="FF000000"/>
        <rFont val="Arial"/>
        <family val="2"/>
      </rPr>
      <t xml:space="preserve">Registro con sumidero sifónico y desagüe directo lateral enterrada, de hormigón masivo "in situ" fck 300, HM-30/B/20/I+Qb, de dimensiones interiores 50x50x50 cm, sobre solera de hormigón masivo de 15 cm de espesor, formación de pendiente mínima del 2%, con el mismo tipo de hormigón, cerrada superiormente con tapa prefabricada de hormigón armado con cierre hermético al paso de los olores mefíticos. Incluso molde reutilizable de chapa metálica amortizable en 20 usos y sumidero sifónico prefabricado de hormigón con salida horizontal de 90/110 mm y rejilla homologada de PVC, sobre solera de hormigón.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</si>
  <si>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</si>
  <si>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</si>
  <si>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</si>
  <si>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</si>
  <si>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</si>
  <si>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</si>
  <si>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</si>
  <si>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</si>
  <si>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</si>
  <si>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</si>
  <si>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mt08epr030b</t>
  </si>
  <si>
    <t xml:space="preserve">Ud</t>
  </si>
  <si>
    <t xml:space="preserve">Molde reutilizable para formación de registros de sección cuadrada de 50x50x50 cm, de chapa metálica, incluso accesorios de montaje.</t>
  </si>
  <si>
    <t xml:space="preserve">mt11arf010a</t>
  </si>
  <si>
    <t xml:space="preserve">Ud</t>
  </si>
  <si>
    <t xml:space="preserve">Tapa de hormigón armado prefabricada, 50x50x5 cm.</t>
  </si>
  <si>
    <t xml:space="preserve">mt11sup050b</t>
  </si>
  <si>
    <t xml:space="preserve">Ud</t>
  </si>
  <si>
    <t xml:space="preserve">Sumidero sifónico prefabricado de hormigón, salida horizontal, con rejilla homologada de PVC, 250x250 mm y 90/110 mm de diámetro de salida.</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</si>
  <si>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</si>
  <si>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</si>
  <si>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</si>
  <si>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</si>
  <si>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</si>
  <si>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</si>
  <si>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</si>
  <si>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</si>
  <si>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</si>
  <si>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</si>
  <si>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</si>
  <si>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</si>
  <si>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33.435G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</si>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</sst>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71.74" customWidth="1"/>
    <col min="5" max="5" width="10.54" customWidth="1"/>
    <col min="6" max="6" width="13.43"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0.275</v>
      </c>
      <c r="F10" s="12">
        <v>1.14252e+006</v>
      </c>
      <c r="G10" s="12">
        <f ca="1">ROUND(INDIRECT(ADDRESS(ROW()+(0), COLUMN()+(-2), 1))*INDIRECT(ADDRESS(ROW()+(0), COLUMN()+(-1), 1)), 0)</f>
        <v>314.192</v>
      </c>
    </row>
    <row r="11" spans="1:7" ht="24.00" thickBot="1" customHeight="1">
      <c r="A11" s="1" t="s">
        <v>15</v>
      </c>
      <c r="B11" s="1"/>
      <c r="C11" s="10" t="s">
        <v>16</v>
      </c>
      <c r="D11" s="1" t="s">
        <v>17</v>
      </c>
      <c r="E11" s="11">
        <v>0.05</v>
      </c>
      <c r="F11" s="12">
        <v>1.25132e+006</v>
      </c>
      <c r="G11" s="12">
        <f ca="1">ROUND(INDIRECT(ADDRESS(ROW()+(0), COLUMN()+(-2), 1))*INDIRECT(ADDRESS(ROW()+(0), COLUMN()+(-1), 1)), 0)</f>
        <v>62.566</v>
      </c>
    </row>
    <row r="12" spans="1:7" ht="13.50" thickBot="1" customHeight="1">
      <c r="A12" s="1" t="s">
        <v>18</v>
      </c>
      <c r="B12" s="1"/>
      <c r="C12" s="10" t="s">
        <v>19</v>
      </c>
      <c r="D12" s="1" t="s">
        <v>20</v>
      </c>
      <c r="E12" s="11">
        <v>1</v>
      </c>
      <c r="F12" s="12">
        <v>83736</v>
      </c>
      <c r="G12" s="12">
        <f ca="1">ROUND(INDIRECT(ADDRESS(ROW()+(0), COLUMN()+(-2), 1))*INDIRECT(ADDRESS(ROW()+(0), COLUMN()+(-1), 1)), 0)</f>
        <v>83.736</v>
      </c>
    </row>
    <row r="13" spans="1:7" ht="24.00" thickBot="1" customHeight="1">
      <c r="A13" s="1" t="s">
        <v>21</v>
      </c>
      <c r="B13" s="1"/>
      <c r="C13" s="10" t="s">
        <v>22</v>
      </c>
      <c r="D13" s="1" t="s">
        <v>23</v>
      </c>
      <c r="E13" s="13">
        <v>1</v>
      </c>
      <c r="F13" s="14">
        <v>130628</v>
      </c>
      <c r="G13" s="14">
        <f ca="1">ROUND(INDIRECT(ADDRESS(ROW()+(0), COLUMN()+(-2), 1))*INDIRECT(ADDRESS(ROW()+(0), COLUMN()+(-1), 1)), 0)</f>
        <v>130.628</v>
      </c>
    </row>
    <row r="14" spans="1:7" ht="13.50" thickBot="1" customHeight="1">
      <c r="A14" s="15"/>
      <c r="B14" s="15"/>
      <c r="C14" s="15"/>
      <c r="D14" s="15"/>
      <c r="E14" s="9" t="s">
        <v>24</v>
      </c>
      <c r="F14" s="9"/>
      <c r="G14" s="17">
        <f ca="1">ROUND(SUM(INDIRECT(ADDRESS(ROW()+(-1), COLUMN()+(0), 1)),INDIRECT(ADDRESS(ROW()+(-2), COLUMN()+(0), 1)),INDIRECT(ADDRESS(ROW()+(-3), COLUMN()+(0), 1)),INDIRECT(ADDRESS(ROW()+(-4), COLUMN()+(0), 1))), 0)</f>
        <v>591.122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1.15</v>
      </c>
      <c r="F16" s="12">
        <v>38914</v>
      </c>
      <c r="G16" s="12">
        <f ca="1">ROUND(INDIRECT(ADDRESS(ROW()+(0), COLUMN()+(-2), 1))*INDIRECT(ADDRESS(ROW()+(0), COLUMN()+(-1), 1)), 0)</f>
        <v>44.751</v>
      </c>
    </row>
    <row r="17" spans="1:7" ht="13.50" thickBot="1" customHeight="1">
      <c r="A17" s="1" t="s">
        <v>29</v>
      </c>
      <c r="B17" s="1"/>
      <c r="C17" s="10" t="s">
        <v>30</v>
      </c>
      <c r="D17" s="1" t="s">
        <v>31</v>
      </c>
      <c r="E17" s="13">
        <v>0.828</v>
      </c>
      <c r="F17" s="14">
        <v>23803</v>
      </c>
      <c r="G17" s="14">
        <f ca="1">ROUND(INDIRECT(ADDRESS(ROW()+(0), COLUMN()+(-2), 1))*INDIRECT(ADDRESS(ROW()+(0), COLUMN()+(-1), 1)), 0)</f>
        <v>19.709</v>
      </c>
    </row>
    <row r="18" spans="1:7" ht="13.50" thickBot="1" customHeight="1">
      <c r="A18" s="15"/>
      <c r="B18" s="15"/>
      <c r="C18" s="15"/>
      <c r="D18" s="15"/>
      <c r="E18" s="9" t="s">
        <v>32</v>
      </c>
      <c r="F18" s="9"/>
      <c r="G18" s="17">
        <f ca="1">ROUND(SUM(INDIRECT(ADDRESS(ROW()+(-1), COLUMN()+(0), 1)),INDIRECT(ADDRESS(ROW()+(-2), COLUMN()+(0), 1))), 0)</f>
        <v>64.46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0)</f>
        <v>655.582</v>
      </c>
      <c r="G20" s="14">
        <f ca="1">ROUND(INDIRECT(ADDRESS(ROW()+(0), COLUMN()+(-2), 1))*INDIRECT(ADDRESS(ROW()+(0), COLUMN()+(-1), 1))/100, 0)</f>
        <v>13.112</v>
      </c>
    </row>
    <row r="21" spans="1:7" ht="13.50" thickBot="1" customHeight="1">
      <c r="A21" s="21" t="s">
        <v>36</v>
      </c>
      <c r="B21" s="21"/>
      <c r="C21" s="22"/>
      <c r="D21" s="23"/>
      <c r="E21" s="24" t="s">
        <v>37</v>
      </c>
      <c r="F21" s="25"/>
      <c r="G21" s="26">
        <f ca="1">ROUND(SUM(INDIRECT(ADDRESS(ROW()+(-1), COLUMN()+(0), 1)),INDIRECT(ADDRESS(ROW()+(-3), COLUMN()+(0), 1)),INDIRECT(ADDRESS(ROW()+(-7), COLUMN()+(0), 1))), 0)</f>
        <v>668.694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