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<sst xmlns="http://schemas.openxmlformats.org/spreadsheetml/2006/main" count="38" uniqueCount="38">
  <si>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</si>
  <si>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</si>
  <si>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</si>
  <si>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Registro de hormigón masivo "in situ".</t>
  </si>
  <si>
    <r>
      <rPr>
        <sz val="8.25"/>
        <color rgb="FF000000"/>
        <rFont val="Arial"/>
        <family val="2"/>
      </rPr>
      <t xml:space="preserve">Registro con sifón enterrada, de hormigón masivo "in situ" fck 300, HM-30/B/20/I+Qb, de dimensiones interiores 50x50x50 cm, sobre solera de hormigón masivo de 15 cm de espesor, con sifón formado por un codo de 87°30' de PVC largo, cerrada superiormente con tapa prefabricada de hormigón armado con cierre hermético al paso de los olores mefíticos. Incluso molde reutilizable de chapa metálica amortizable en 20 usos.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</si>
  <si>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</si>
  <si>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</si>
  <si>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</si>
  <si>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</si>
  <si>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</si>
  <si>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</si>
  <si>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</si>
  <si>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</si>
  <si>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</si>
  <si>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</si>
  <si>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mt11ppl030a</t>
  </si>
  <si>
    <t xml:space="preserve">Ud</t>
  </si>
  <si>
    <t xml:space="preserve">Codo 87°30' de PVC liso, D=125 mm.</t>
  </si>
  <si>
    <t xml:space="preserve">mt08epr030b</t>
  </si>
  <si>
    <t xml:space="preserve">Ud</t>
  </si>
  <si>
    <t xml:space="preserve">Molde reutilizable para formación de registros de sección cuadrada de 50x50x50 cm, de chapa metálica, incluso accesorios de montaje.</t>
  </si>
  <si>
    <t xml:space="preserve">mt11arf010a</t>
  </si>
  <si>
    <t xml:space="preserve">Ud</t>
  </si>
  <si>
    <t xml:space="preserve">Tapa de hormigón armado prefabricada, 50x50x5 cm.</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</si>
  <si>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</si>
  <si>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</si>
  <si>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</si>
  <si>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</si>
  <si>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</si>
  <si>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</si>
  <si>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</si>
  <si>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</si>
  <si>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</si>
  <si>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</si>
  <si>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</si>
  <si>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</si>
  <si>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28.793G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</si>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</sst>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0.245</v>
      </c>
      <c r="F10" s="12">
        <v>1.14252e+006</v>
      </c>
      <c r="G10" s="12">
        <f ca="1">ROUND(INDIRECT(ADDRESS(ROW()+(0), COLUMN()+(-2), 1))*INDIRECT(ADDRESS(ROW()+(0), COLUMN()+(-1), 1)), 0)</f>
        <v>279.917</v>
      </c>
    </row>
    <row r="11" spans="1:7" ht="13.50" thickBot="1" customHeight="1">
      <c r="A11" s="1" t="s">
        <v>15</v>
      </c>
      <c r="B11" s="1"/>
      <c r="C11" s="10" t="s">
        <v>16</v>
      </c>
      <c r="D11" s="1" t="s">
        <v>17</v>
      </c>
      <c r="E11" s="11">
        <v>1</v>
      </c>
      <c r="F11" s="12">
        <v>76838</v>
      </c>
      <c r="G11" s="12">
        <f ca="1">ROUND(INDIRECT(ADDRESS(ROW()+(0), COLUMN()+(-2), 1))*INDIRECT(ADDRESS(ROW()+(0), COLUMN()+(-1), 1)), 0)</f>
        <v>76.838</v>
      </c>
    </row>
    <row r="12" spans="1:7" ht="24.00" thickBot="1" customHeight="1">
      <c r="A12" s="1" t="s">
        <v>18</v>
      </c>
      <c r="B12" s="1"/>
      <c r="C12" s="10" t="s">
        <v>19</v>
      </c>
      <c r="D12" s="1" t="s">
        <v>20</v>
      </c>
      <c r="E12" s="11">
        <v>0.05</v>
      </c>
      <c r="F12" s="12">
        <v>1.25132e+006</v>
      </c>
      <c r="G12" s="12">
        <f ca="1">ROUND(INDIRECT(ADDRESS(ROW()+(0), COLUMN()+(-2), 1))*INDIRECT(ADDRESS(ROW()+(0), COLUMN()+(-1), 1)), 0)</f>
        <v>62.566</v>
      </c>
    </row>
    <row r="13" spans="1:7" ht="13.50" thickBot="1" customHeight="1">
      <c r="A13" s="1" t="s">
        <v>21</v>
      </c>
      <c r="B13" s="1"/>
      <c r="C13" s="10" t="s">
        <v>22</v>
      </c>
      <c r="D13" s="1" t="s">
        <v>23</v>
      </c>
      <c r="E13" s="13">
        <v>1</v>
      </c>
      <c r="F13" s="14">
        <v>83736</v>
      </c>
      <c r="G13" s="14">
        <f ca="1">ROUND(INDIRECT(ADDRESS(ROW()+(0), COLUMN()+(-2), 1))*INDIRECT(ADDRESS(ROW()+(0), COLUMN()+(-1), 1)), 0)</f>
        <v>83.736</v>
      </c>
    </row>
    <row r="14" spans="1:7" ht="13.50" thickBot="1" customHeight="1">
      <c r="A14" s="15"/>
      <c r="B14" s="15"/>
      <c r="C14" s="15"/>
      <c r="D14" s="15"/>
      <c r="E14" s="9" t="s">
        <v>24</v>
      </c>
      <c r="F14" s="9"/>
      <c r="G14" s="17">
        <f ca="1">ROUND(SUM(INDIRECT(ADDRESS(ROW()+(-1), COLUMN()+(0), 1)),INDIRECT(ADDRESS(ROW()+(-2), COLUMN()+(0), 1)),INDIRECT(ADDRESS(ROW()+(-3), COLUMN()+(0), 1)),INDIRECT(ADDRESS(ROW()+(-4), COLUMN()+(0), 1))), 0)</f>
        <v>503.057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1.097</v>
      </c>
      <c r="F16" s="12">
        <v>38914</v>
      </c>
      <c r="G16" s="12">
        <f ca="1">ROUND(INDIRECT(ADDRESS(ROW()+(0), COLUMN()+(-2), 1))*INDIRECT(ADDRESS(ROW()+(0), COLUMN()+(-1), 1)), 0)</f>
        <v>42.688</v>
      </c>
    </row>
    <row r="17" spans="1:7" ht="13.50" thickBot="1" customHeight="1">
      <c r="A17" s="1" t="s">
        <v>29</v>
      </c>
      <c r="B17" s="1"/>
      <c r="C17" s="10" t="s">
        <v>30</v>
      </c>
      <c r="D17" s="1" t="s">
        <v>31</v>
      </c>
      <c r="E17" s="13">
        <v>0.791</v>
      </c>
      <c r="F17" s="14">
        <v>23803</v>
      </c>
      <c r="G17" s="14">
        <f ca="1">ROUND(INDIRECT(ADDRESS(ROW()+(0), COLUMN()+(-2), 1))*INDIRECT(ADDRESS(ROW()+(0), COLUMN()+(-1), 1)), 0)</f>
        <v>18.828</v>
      </c>
    </row>
    <row r="18" spans="1:7" ht="13.50" thickBot="1" customHeight="1">
      <c r="A18" s="15"/>
      <c r="B18" s="15"/>
      <c r="C18" s="15"/>
      <c r="D18" s="15"/>
      <c r="E18" s="9" t="s">
        <v>32</v>
      </c>
      <c r="F18" s="9"/>
      <c r="G18" s="17">
        <f ca="1">ROUND(SUM(INDIRECT(ADDRESS(ROW()+(-1), COLUMN()+(0), 1)),INDIRECT(ADDRESS(ROW()+(-2), COLUMN()+(0), 1))), 0)</f>
        <v>61.516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564.573</v>
      </c>
      <c r="G20" s="14">
        <f ca="1">ROUND(INDIRECT(ADDRESS(ROW()+(0), COLUMN()+(-2), 1))*INDIRECT(ADDRESS(ROW()+(0), COLUMN()+(-1), 1))/100, 0)</f>
        <v>11.291</v>
      </c>
    </row>
    <row r="21" spans="1:7" ht="13.50" thickBot="1" customHeight="1">
      <c r="A21" s="21" t="s">
        <v>36</v>
      </c>
      <c r="B21" s="21"/>
      <c r="C21" s="22"/>
      <c r="D21" s="23"/>
      <c r="E21" s="24" t="s">
        <v>37</v>
      </c>
      <c r="F21" s="25"/>
      <c r="G21" s="26">
        <f ca="1">ROUND(SUM(INDIRECT(ADDRESS(ROW()+(-1), COLUMN()+(0), 1)),INDIRECT(ADDRESS(ROW()+(-3), COLUMN()+(0), 1)),INDIRECT(ADDRESS(ROW()+(-7), COLUMN()+(0), 1))), 0)</f>
        <v>575.864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