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<sst xmlns="http://schemas.openxmlformats.org/spreadsheetml/2006/main" count="55" uniqueCount="55">
  <si>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</si>
  <si>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</si>
  <si>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</si>
  <si>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</si>
  <si>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realizado con hormigón fck 250, HA-25/B/9,5/IIa elaborado en planta, y vaciado con bomba, acero AP 500 en zona de zunchos y vigas de fundación, cuantía 3 kg/m², y armadura secundaria de distribución ensamblada "in situ" ø 6 c/10 - ø 6 c/10 de acero AP 500, con varillas conformadas longitudinales de 6 mm de diámetro cada 10 cm y varillas conformadas transversales de 6 mm de diámetro cada 10 cm como armadura de reparto, colocada sobre separadores homologados, en capa de compresión de 4 cm de espesor; con juntas de retracción de 5 mm de espesor, mediante corte con disco de diamante; apoyado todo ello sobre base de hormigón de sello. Incluso zunchos perimetrales de planta conformados con sistema de encofrado recuperable de tableros de madera. El precio no incluye la capa de hormigón de sello.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</si>
  <si>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</si>
  <si>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</si>
  <si>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</si>
  <si>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</si>
  <si>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</si>
  <si>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</si>
  <si>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</si>
  <si>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</si>
  <si>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</si>
  <si>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</si>
  <si>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</si>
  <si>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</si>
  <si>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</si>
  <si>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mt07aco130b</t>
  </si>
  <si>
    <t xml:space="preserve">kg</t>
  </si>
  <si>
    <t xml:space="preserve">Acero en varillas corrugadas AP 500, según NP 4007 99, de varios diámetros.</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</si>
  <si>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</si>
  <si>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</si>
  <si>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</si>
  <si>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mt10haf130bgpg</t>
  </si>
  <si>
    <t xml:space="preserve">m³</t>
  </si>
  <si>
    <t xml:space="preserve">Hormigón fck 250, bombeable, tipo HA-25/B/9,5/IIa según EHE-08, elaborado en planta.</t>
  </si>
  <si>
    <t xml:space="preserve">Subtotal materiales:</t>
  </si>
  <si>
    <t xml:space="preserve">Equipo y maquinaria</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</si>
  <si>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</si>
  <si>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</si>
  <si>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</si>
  <si>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</si>
  <si>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</si>
  <si>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</si>
  <si>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</si>
  <si>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</si>
  <si>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</si>
  <si>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</si>
  <si>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</si>
  <si>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</si>
  <si>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</si>
  <si>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de estructuras de hormigón.</t>
  </si>
  <si>
    <t xml:space="preserve">mo089</t>
  </si>
  <si>
    <t xml:space="preserve">h</t>
  </si>
  <si>
    <t xml:space="preserve">Medio oficial de estructuras de hormigón.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</si>
  <si>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</si>
  <si>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</si>
  <si>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</si>
  <si>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</si>
  <si>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</si>
  <si>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</si>
  <si>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</si>
  <si>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9.919G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</si>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</sst>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2.38" customWidth="1"/>
    <col min="4" max="4" width="7.65" customWidth="1"/>
    <col min="5" max="5" width="65.11"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52983</v>
      </c>
      <c r="H10" s="12">
        <f ca="1">ROUND(INDIRECT(ADDRESS(ROW()+(0), COLUMN()+(-2), 1))*INDIRECT(ADDRESS(ROW()+(0), COLUMN()+(-1), 1)), 0)</f>
        <v>55.632</v>
      </c>
    </row>
    <row r="11" spans="1:8" ht="24.00" thickBot="1" customHeight="1">
      <c r="A11" s="1" t="s">
        <v>15</v>
      </c>
      <c r="B11" s="1"/>
      <c r="C11" s="1"/>
      <c r="D11" s="10" t="s">
        <v>16</v>
      </c>
      <c r="E11" s="1" t="s">
        <v>17</v>
      </c>
      <c r="F11" s="11">
        <v>0.1</v>
      </c>
      <c r="G11" s="12">
        <v>6788</v>
      </c>
      <c r="H11" s="12">
        <f ca="1">ROUND(INDIRECT(ADDRESS(ROW()+(0), COLUMN()+(-2), 1))*INDIRECT(ADDRESS(ROW()+(0), COLUMN()+(-1), 1)), 0)</f>
        <v>679</v>
      </c>
    </row>
    <row r="12" spans="1:8" ht="24.00" thickBot="1" customHeight="1">
      <c r="A12" s="1" t="s">
        <v>18</v>
      </c>
      <c r="B12" s="1"/>
      <c r="C12" s="1"/>
      <c r="D12" s="10" t="s">
        <v>19</v>
      </c>
      <c r="E12" s="1" t="s">
        <v>20</v>
      </c>
      <c r="F12" s="11">
        <v>3</v>
      </c>
      <c r="G12" s="12">
        <v>5531</v>
      </c>
      <c r="H12" s="12">
        <f ca="1">ROUND(INDIRECT(ADDRESS(ROW()+(0), COLUMN()+(-2), 1))*INDIRECT(ADDRESS(ROW()+(0), COLUMN()+(-1), 1)), 0)</f>
        <v>16.593</v>
      </c>
    </row>
    <row r="13" spans="1:8" ht="45.00" thickBot="1" customHeight="1">
      <c r="A13" s="1" t="s">
        <v>21</v>
      </c>
      <c r="B13" s="1"/>
      <c r="C13" s="1"/>
      <c r="D13" s="10" t="s">
        <v>22</v>
      </c>
      <c r="E13" s="1" t="s">
        <v>23</v>
      </c>
      <c r="F13" s="11">
        <v>1.1</v>
      </c>
      <c r="G13" s="12">
        <v>24557</v>
      </c>
      <c r="H13" s="12">
        <f ca="1">ROUND(INDIRECT(ADDRESS(ROW()+(0), COLUMN()+(-2), 1))*INDIRECT(ADDRESS(ROW()+(0), COLUMN()+(-1), 1)), 0)</f>
        <v>27.013</v>
      </c>
    </row>
    <row r="14" spans="1:8" ht="24.00" thickBot="1" customHeight="1">
      <c r="A14" s="1" t="s">
        <v>24</v>
      </c>
      <c r="B14" s="1"/>
      <c r="C14" s="1"/>
      <c r="D14" s="10" t="s">
        <v>25</v>
      </c>
      <c r="E14" s="1" t="s">
        <v>26</v>
      </c>
      <c r="F14" s="13">
        <v>0.154</v>
      </c>
      <c r="G14" s="14">
        <v>800911</v>
      </c>
      <c r="H14" s="14">
        <f ca="1">ROUND(INDIRECT(ADDRESS(ROW()+(0), COLUMN()+(-2), 1))*INDIRECT(ADDRESS(ROW()+(0), COLUMN()+(-1), 1)), 0)</f>
        <v>123.34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223.257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0.082</v>
      </c>
      <c r="G17" s="12">
        <v>21947</v>
      </c>
      <c r="H17" s="12">
        <f ca="1">ROUND(INDIRECT(ADDRESS(ROW()+(0), COLUMN()+(-2), 1))*INDIRECT(ADDRESS(ROW()+(0), COLUMN()+(-1), 1)), 0)</f>
        <v>1.8</v>
      </c>
    </row>
    <row r="18" spans="1:8" ht="13.50" thickBot="1" customHeight="1">
      <c r="A18" s="1" t="s">
        <v>32</v>
      </c>
      <c r="B18" s="1"/>
      <c r="C18" s="1"/>
      <c r="D18" s="10" t="s">
        <v>33</v>
      </c>
      <c r="E18" s="1" t="s">
        <v>34</v>
      </c>
      <c r="F18" s="11">
        <v>0.006</v>
      </c>
      <c r="G18" s="12">
        <v>798939</v>
      </c>
      <c r="H18" s="12">
        <f ca="1">ROUND(INDIRECT(ADDRESS(ROW()+(0), COLUMN()+(-2), 1))*INDIRECT(ADDRESS(ROW()+(0), COLUMN()+(-1), 1)), 0)</f>
        <v>4.794</v>
      </c>
    </row>
    <row r="19" spans="1:8" ht="13.50" thickBot="1" customHeight="1">
      <c r="A19" s="1" t="s">
        <v>35</v>
      </c>
      <c r="B19" s="1"/>
      <c r="C19" s="1"/>
      <c r="D19" s="10" t="s">
        <v>36</v>
      </c>
      <c r="E19" s="1" t="s">
        <v>37</v>
      </c>
      <c r="F19" s="13">
        <v>0.075</v>
      </c>
      <c r="G19" s="14">
        <v>44646</v>
      </c>
      <c r="H19" s="14">
        <f ca="1">ROUND(INDIRECT(ADDRESS(ROW()+(0), COLUMN()+(-2), 1))*INDIRECT(ADDRESS(ROW()+(0), COLUMN()+(-1), 1)), 0)</f>
        <v>3.348</v>
      </c>
    </row>
    <row r="20" spans="1:8" ht="13.50" thickBot="1" customHeight="1">
      <c r="A20" s="15"/>
      <c r="B20" s="15"/>
      <c r="C20" s="15"/>
      <c r="D20" s="15"/>
      <c r="E20" s="15"/>
      <c r="F20" s="9" t="s">
        <v>38</v>
      </c>
      <c r="G20" s="9"/>
      <c r="H20" s="17">
        <f ca="1">ROUND(SUM(INDIRECT(ADDRESS(ROW()+(-1), COLUMN()+(0), 1)),INDIRECT(ADDRESS(ROW()+(-2), COLUMN()+(0), 1)),INDIRECT(ADDRESS(ROW()+(-3), COLUMN()+(0), 1))), 0)</f>
        <v>9.942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0.117</v>
      </c>
      <c r="G22" s="12">
        <v>40612</v>
      </c>
      <c r="H22" s="12">
        <f ca="1">ROUND(INDIRECT(ADDRESS(ROW()+(0), COLUMN()+(-2), 1))*INDIRECT(ADDRESS(ROW()+(0), COLUMN()+(-1), 1)), 0)</f>
        <v>4.752</v>
      </c>
    </row>
    <row r="23" spans="1:8" ht="13.50" thickBot="1" customHeight="1">
      <c r="A23" s="1" t="s">
        <v>43</v>
      </c>
      <c r="B23" s="1"/>
      <c r="C23" s="1"/>
      <c r="D23" s="10" t="s">
        <v>44</v>
      </c>
      <c r="E23" s="1" t="s">
        <v>45</v>
      </c>
      <c r="F23" s="11">
        <v>0.117</v>
      </c>
      <c r="G23" s="12">
        <v>25885</v>
      </c>
      <c r="H23" s="12">
        <f ca="1">ROUND(INDIRECT(ADDRESS(ROW()+(0), COLUMN()+(-2), 1))*INDIRECT(ADDRESS(ROW()+(0), COLUMN()+(-1), 1)), 0)</f>
        <v>3.028</v>
      </c>
    </row>
    <row r="24" spans="1:8" ht="13.50" thickBot="1" customHeight="1">
      <c r="A24" s="1" t="s">
        <v>46</v>
      </c>
      <c r="B24" s="1"/>
      <c r="C24" s="1"/>
      <c r="D24" s="10" t="s">
        <v>47</v>
      </c>
      <c r="E24" s="1" t="s">
        <v>48</v>
      </c>
      <c r="F24" s="13">
        <v>0.088</v>
      </c>
      <c r="G24" s="14">
        <v>24230</v>
      </c>
      <c r="H24" s="14">
        <f ca="1">ROUND(INDIRECT(ADDRESS(ROW()+(0), COLUMN()+(-2), 1))*INDIRECT(ADDRESS(ROW()+(0), COLUMN()+(-1), 1)), 0)</f>
        <v>2.132</v>
      </c>
    </row>
    <row r="25" spans="1:8" ht="13.50" thickBot="1" customHeight="1">
      <c r="A25" s="15"/>
      <c r="B25" s="15"/>
      <c r="C25" s="15"/>
      <c r="D25" s="15"/>
      <c r="E25" s="15"/>
      <c r="F25" s="9" t="s">
        <v>49</v>
      </c>
      <c r="G25" s="9"/>
      <c r="H25" s="17">
        <f ca="1">ROUND(SUM(INDIRECT(ADDRESS(ROW()+(-1), COLUMN()+(0), 1)),INDIRECT(ADDRESS(ROW()+(-2), COLUMN()+(0), 1)),INDIRECT(ADDRESS(ROW()+(-3), COLUMN()+(0), 1))), 0)</f>
        <v>9.912</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0)</f>
        <v>243.111</v>
      </c>
      <c r="H27" s="14">
        <f ca="1">ROUND(INDIRECT(ADDRESS(ROW()+(0), COLUMN()+(-2), 1))*INDIRECT(ADDRESS(ROW()+(0), COLUMN()+(-1), 1))/100, 0)</f>
        <v>4.862</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0)</f>
        <v>247.973</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