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<sst xmlns="http://schemas.openxmlformats.org/spreadsheetml/2006/main" count="65" uniqueCount="65">
  <si>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</si>
  <si>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FBY020</t>
  </si>
  <si>
    <t xml:space="preserve">m²</t>
  </si>
  <si>
    <t xml:space="preserve">Entramado autoportante de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</si>
  <si>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W636.es, de tabique múltiple (20+92+15+15+15+15)/600 LM - (CT 92) (1 maciza (DFH2) y 4 corta fuego (DF)), con placas de yeso laminado, sobre banda acústica "KNAUF", colocada en la base del tabique, formado por una estructura simple, de montantes tipo CT 92; aislamiento entre montantes de tipo CT con panel semirrígido de lana mineral, espesor 45 mm; 172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172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</si>
  <si>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</si>
  <si>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</si>
  <si>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</si>
  <si>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</si>
  <si>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</si>
  <si>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</si>
  <si>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</si>
  <si>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mt12pck020c</t>
  </si>
  <si>
    <t xml:space="preserve">m</t>
  </si>
  <si>
    <t xml:space="preserve">Banda acústica de dilatación autoadhesiva de espuma de poliuretano de celdas cerradas "KNAUF", de 3,2 mm de espesor y 70 mm de ancho, resistencia térmica 0,10 m²K/W, conductividad térmica 0,032 W/(mK).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</si>
  <si>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</si>
  <si>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</si>
  <si>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</si>
  <si>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</si>
  <si>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</si>
  <si>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</si>
  <si>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</si>
  <si>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</si>
  <si>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</si>
  <si>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</si>
  <si>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</si>
  <si>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</si>
  <si>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</si>
  <si>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</si>
  <si>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</si>
  <si>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</si>
  <si>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</si>
  <si>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</si>
  <si>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mt12ppk010j</t>
  </si>
  <si>
    <t xml:space="preserve">m²</t>
  </si>
  <si>
    <t xml:space="preserve">Placa de yeso laminado DF / - 1200 / longitud / 15 / borde afinado, corta 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</si>
  <si>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</si>
  <si>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</si>
  <si>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</si>
  <si>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</si>
  <si>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</si>
  <si>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</si>
  <si>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</si>
  <si>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</si>
  <si>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</si>
  <si>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</si>
  <si>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</si>
  <si>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</si>
  <si>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</si>
  <si>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</si>
  <si>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</si>
  <si>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</si>
  <si>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</si>
  <si>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</si>
  <si>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</si>
  <si>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</si>
  <si>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</si>
  <si>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</si>
  <si>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</si>
  <si>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</si>
  <si>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</si>
  <si>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</si>
  <si>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</si>
  <si>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41.138G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</si>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</sst>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88" customWidth="1"/>
    <col min="6" max="6" width="6.29" customWidth="1"/>
    <col min="7" max="7" width="7.48" customWidth="1"/>
    <col min="8" max="8" width="4.08" customWidth="1"/>
    <col min="9" max="9" width="9.69" customWidth="1"/>
    <col min="10" max="10" width="2.72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3755.000000</v>
      </c>
      <c r="J9" s="15"/>
      <c r="K9" s="15">
        <f ca="1">ROUND(INDIRECT(ADDRESS(ROW()+(0), COLUMN()+(-4), 1))*INDIRECT(ADDRESS(ROW()+(0), COLUMN()+(-2), 1)), 0)</f>
        <v>4.506000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73683.000000</v>
      </c>
      <c r="J10" s="15"/>
      <c r="K10" s="15">
        <f ca="1">ROUND(INDIRECT(ADDRESS(ROW()+(0), COLUMN()+(-4), 1))*INDIRECT(ADDRESS(ROW()+(0), COLUMN()+(-2), 1)), 0)</f>
        <v>51.578000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1.600000</v>
      </c>
      <c r="H11" s="14"/>
      <c r="I11" s="15">
        <v>508.000000</v>
      </c>
      <c r="J11" s="15"/>
      <c r="K11" s="15">
        <f ca="1">ROUND(INDIRECT(ADDRESS(ROW()+(0), COLUMN()+(-4), 1))*INDIRECT(ADDRESS(ROW()+(0), COLUMN()+(-2), 1)), 0)</f>
        <v>813.000000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125071.000000</v>
      </c>
      <c r="J12" s="15"/>
      <c r="K12" s="15">
        <f ca="1">ROUND(INDIRECT(ADDRESS(ROW()+(0), COLUMN()+(-4), 1))*INDIRECT(ADDRESS(ROW()+(0), COLUMN()+(-2), 1)), 0)</f>
        <v>250.142000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96847.000000</v>
      </c>
      <c r="J13" s="15"/>
      <c r="K13" s="15">
        <f ca="1">ROUND(INDIRECT(ADDRESS(ROW()+(0), COLUMN()+(-4), 1))*INDIRECT(ADDRESS(ROW()+(0), COLUMN()+(-2), 1)), 0)</f>
        <v>96.847000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1.050000</v>
      </c>
      <c r="H14" s="14"/>
      <c r="I14" s="15">
        <v>22081.000000</v>
      </c>
      <c r="J14" s="15"/>
      <c r="K14" s="15">
        <f ca="1">ROUND(INDIRECT(ADDRESS(ROW()+(0), COLUMN()+(-4), 1))*INDIRECT(ADDRESS(ROW()+(0), COLUMN()+(-2), 1)), 0)</f>
        <v>23.185000</v>
      </c>
    </row>
    <row r="15" spans="1:11" ht="13.5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8.000000</v>
      </c>
      <c r="H15" s="14"/>
      <c r="I15" s="15">
        <v>111.000000</v>
      </c>
      <c r="J15" s="15"/>
      <c r="K15" s="15">
        <f ca="1">ROUND(INDIRECT(ADDRESS(ROW()+(0), COLUMN()+(-4), 1))*INDIRECT(ADDRESS(ROW()+(0), COLUMN()+(-2), 1)), 0)</f>
        <v>888.000000</v>
      </c>
    </row>
    <row r="16" spans="1:11" ht="24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4.000000</v>
      </c>
      <c r="H16" s="14"/>
      <c r="I16" s="15">
        <v>78664.000000</v>
      </c>
      <c r="J16" s="15"/>
      <c r="K16" s="15">
        <f ca="1">ROUND(INDIRECT(ADDRESS(ROW()+(0), COLUMN()+(-4), 1))*INDIRECT(ADDRESS(ROW()+(0), COLUMN()+(-2), 1)), 0)</f>
        <v>314.656000</v>
      </c>
    </row>
    <row r="17" spans="1:11" ht="13.5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15.000000</v>
      </c>
      <c r="H17" s="14"/>
      <c r="I17" s="15">
        <v>126.000000</v>
      </c>
      <c r="J17" s="15"/>
      <c r="K17" s="15">
        <f ca="1">ROUND(INDIRECT(ADDRESS(ROW()+(0), COLUMN()+(-4), 1))*INDIRECT(ADDRESS(ROW()+(0), COLUMN()+(-2), 1)), 0)</f>
        <v>1.890000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15.000000</v>
      </c>
      <c r="H18" s="14"/>
      <c r="I18" s="15">
        <v>150.000000</v>
      </c>
      <c r="J18" s="15"/>
      <c r="K18" s="15">
        <f ca="1">ROUND(INDIRECT(ADDRESS(ROW()+(0), COLUMN()+(-4), 1))*INDIRECT(ADDRESS(ROW()+(0), COLUMN()+(-2), 1)), 0)</f>
        <v>2.250000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15.000000</v>
      </c>
      <c r="H19" s="14"/>
      <c r="I19" s="15">
        <v>593.000000</v>
      </c>
      <c r="J19" s="15"/>
      <c r="K19" s="15">
        <f ca="1">ROUND(INDIRECT(ADDRESS(ROW()+(0), COLUMN()+(-4), 1))*INDIRECT(ADDRESS(ROW()+(0), COLUMN()+(-2), 1)), 0)</f>
        <v>8.895000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1.400000</v>
      </c>
      <c r="H20" s="14"/>
      <c r="I20" s="15">
        <v>11464.000000</v>
      </c>
      <c r="J20" s="15"/>
      <c r="K20" s="15">
        <f ca="1">ROUND(INDIRECT(ADDRESS(ROW()+(0), COLUMN()+(-4), 1))*INDIRECT(ADDRESS(ROW()+(0), COLUMN()+(-2), 1)), 0)</f>
        <v>16.050000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6">
        <v>1.600000</v>
      </c>
      <c r="H21" s="16"/>
      <c r="I21" s="17">
        <v>316.000000</v>
      </c>
      <c r="J21" s="17"/>
      <c r="K21" s="17">
        <f ca="1">ROUND(INDIRECT(ADDRESS(ROW()+(0), COLUMN()+(-4), 1))*INDIRECT(ADDRESS(ROW()+(0), COLUMN()+(-2), 1)), 0)</f>
        <v>506.000000</v>
      </c>
    </row>
    <row r="22" spans="1:11" ht="13.50" thickBot="1" customHeight="1">
      <c r="A22" s="18"/>
      <c r="B22" s="18"/>
      <c r="C22" s="18"/>
      <c r="D22" s="18"/>
      <c r="E22" s="18"/>
      <c r="F22" s="18"/>
      <c r="G22" s="12" t="s">
        <v>51</v>
      </c>
      <c r="H22" s="12"/>
      <c r="I22" s="12"/>
      <c r="J22" s="12"/>
      <c r="K22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772.206000</v>
      </c>
    </row>
    <row r="23" spans="1:11" ht="13.50" thickBot="1" customHeight="1">
      <c r="A23" s="18">
        <v>2.000000</v>
      </c>
      <c r="B23" s="18"/>
      <c r="C23" s="21" t="s">
        <v>52</v>
      </c>
      <c r="D23" s="21"/>
      <c r="E23" s="21"/>
      <c r="F23" s="21"/>
      <c r="G23" s="21"/>
      <c r="H23" s="21"/>
      <c r="I23" s="18"/>
      <c r="J23" s="18"/>
      <c r="K23" s="18"/>
    </row>
    <row r="24" spans="1:11" ht="13.50" thickBot="1" customHeight="1">
      <c r="A24" s="1" t="s">
        <v>53</v>
      </c>
      <c r="B24" s="13" t="s">
        <v>54</v>
      </c>
      <c r="C24" s="1" t="s">
        <v>55</v>
      </c>
      <c r="D24" s="1"/>
      <c r="E24" s="1"/>
      <c r="F24" s="1"/>
      <c r="G24" s="14">
        <v>0.804000</v>
      </c>
      <c r="H24" s="14"/>
      <c r="I24" s="15">
        <v>26571.000000</v>
      </c>
      <c r="J24" s="15"/>
      <c r="K24" s="15">
        <f ca="1">ROUND(INDIRECT(ADDRESS(ROW()+(0), COLUMN()+(-4), 1))*INDIRECT(ADDRESS(ROW()+(0), COLUMN()+(-2), 1)), 0)</f>
        <v>21.363000</v>
      </c>
    </row>
    <row r="25" spans="1:11" ht="13.50" thickBot="1" customHeight="1">
      <c r="A25" s="1" t="s">
        <v>56</v>
      </c>
      <c r="B25" s="13" t="s">
        <v>57</v>
      </c>
      <c r="C25" s="1" t="s">
        <v>58</v>
      </c>
      <c r="D25" s="1"/>
      <c r="E25" s="1"/>
      <c r="F25" s="1"/>
      <c r="G25" s="16">
        <v>0.804000</v>
      </c>
      <c r="H25" s="16"/>
      <c r="I25" s="17">
        <v>16234.000000</v>
      </c>
      <c r="J25" s="17"/>
      <c r="K25" s="17">
        <f ca="1">ROUND(INDIRECT(ADDRESS(ROW()+(0), COLUMN()+(-4), 1))*INDIRECT(ADDRESS(ROW()+(0), COLUMN()+(-2), 1)), 0)</f>
        <v>13.052000</v>
      </c>
    </row>
    <row r="26" spans="1:11" ht="13.50" thickBot="1" customHeight="1">
      <c r="A26" s="18"/>
      <c r="B26" s="18"/>
      <c r="C26" s="18"/>
      <c r="D26" s="18"/>
      <c r="E26" s="18"/>
      <c r="F26" s="18"/>
      <c r="G26" s="12" t="s">
        <v>59</v>
      </c>
      <c r="H26" s="12"/>
      <c r="I26" s="12"/>
      <c r="J26" s="12"/>
      <c r="K26" s="20">
        <f ca="1">ROUND(SUM(INDIRECT(ADDRESS(ROW()+(-1), COLUMN()+(0), 1)),INDIRECT(ADDRESS(ROW()+(-2), COLUMN()+(0), 1))), 0)</f>
        <v>34.415000</v>
      </c>
    </row>
    <row r="27" spans="1:11" ht="13.50" thickBot="1" customHeight="1">
      <c r="A27" s="18">
        <v>3.000000</v>
      </c>
      <c r="B27" s="18"/>
      <c r="C27" s="21" t="s">
        <v>60</v>
      </c>
      <c r="D27" s="21"/>
      <c r="E27" s="21"/>
      <c r="F27" s="21"/>
      <c r="G27" s="21"/>
      <c r="H27" s="21"/>
      <c r="I27" s="18"/>
      <c r="J27" s="18"/>
      <c r="K27" s="18"/>
    </row>
    <row r="28" spans="1:11" ht="13.50" thickBot="1" customHeight="1">
      <c r="A28" s="22"/>
      <c r="B28" s="23" t="s">
        <v>61</v>
      </c>
      <c r="C28" s="22" t="s">
        <v>62</v>
      </c>
      <c r="D28" s="22"/>
      <c r="E28" s="22"/>
      <c r="F28" s="22"/>
      <c r="G28" s="16">
        <v>2.000000</v>
      </c>
      <c r="H28" s="16"/>
      <c r="I28" s="17">
        <f ca="1">ROUND(SUM(INDIRECT(ADDRESS(ROW()+(-2), COLUMN()+(2), 1)),INDIRECT(ADDRESS(ROW()+(-6), COLUMN()+(2), 1))), 0)</f>
        <v>806.621000</v>
      </c>
      <c r="J28" s="17"/>
      <c r="K28" s="17">
        <f ca="1">ROUND(INDIRECT(ADDRESS(ROW()+(0), COLUMN()+(-4), 1))*INDIRECT(ADDRESS(ROW()+(0), COLUMN()+(-2), 1))/100, 0)</f>
        <v>16.132000</v>
      </c>
    </row>
    <row r="29" spans="1:11" ht="13.50" thickBot="1" customHeight="1">
      <c r="A29" s="6" t="s">
        <v>63</v>
      </c>
      <c r="B29" s="7"/>
      <c r="C29" s="8"/>
      <c r="D29" s="8"/>
      <c r="E29" s="8"/>
      <c r="F29" s="8"/>
      <c r="G29" s="24" t="s">
        <v>64</v>
      </c>
      <c r="H29" s="24"/>
      <c r="I29" s="25"/>
      <c r="J29" s="25"/>
      <c r="K29" s="26">
        <f ca="1">ROUND(SUM(INDIRECT(ADDRESS(ROW()+(-1), COLUMN()+(0), 1)),INDIRECT(ADDRESS(ROW()+(-3), COLUMN()+(0), 1)),INDIRECT(ADDRESS(ROW()+(-7), COLUMN()+(0), 1))), 0)</f>
        <v>822.753000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J26"/>
    <mergeCell ref="C27:H27"/>
    <mergeCell ref="I27:J27"/>
    <mergeCell ref="C28:F28"/>
    <mergeCell ref="G28:H28"/>
    <mergeCell ref="I28:J28"/>
    <mergeCell ref="A29:F29"/>
    <mergeCell ref="G29:J29"/>
  </mergeCells>
  <pageMargins left="0.620079" right="0.472441" top="0.472441" bottom="0.472441" header="0.0" footer="0.0"/>
  <pageSetup paperSize="9" orientation="portrait"/>
  <rowBreaks count="0" manualBreakCount="0">
    </rowBreaks>
</worksheet>
</file>