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<sst xmlns="http://schemas.openxmlformats.org/spreadsheetml/2006/main" count="53" uniqueCount="53">
  <si>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</si>
  <si>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FBY070</t>
  </si>
  <si>
    <t xml:space="preserve">m²</t>
  </si>
  <si>
    <t xml:space="preserve">Sistema para grandes alturas "PLACO" de entramado autoportante de placas de yeso laminado.</t>
  </si>
  <si>
    <r>
      <rPr>
        <b/>
        <sz val="7.80"/>
        <color rgb="FF000000"/>
        <rFont val="Arial"/>
        <family val="2"/>
      </rPr>
      <t xml:space="preserve">Tabique sencillo sistema High Stil "PLACO" (25 + 100 + 25)/900 (100) realizado con una placa de yeso laminado A / - 900 / 2500 / 25 / borde afinado, Megaplac 25 "PLACO" en una cara y otra placa A / - 900 / 2500 / 25 / borde afinado, Megaplac 25 "PLACO" en la otra cara, atornilladas directamente a una estructura simple autoportante de perfiles metálicos de acero galvanizado formada por canales RHS 100 "PLACO" y montantes MHS 100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150</t>
    </r>
    <r>
      <rPr>
        <sz val="7.80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</si>
  <si>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</si>
  <si>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</si>
  <si>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</si>
  <si>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</si>
  <si>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</si>
  <si>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</si>
  <si>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</si>
  <si>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</si>
  <si>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</si>
  <si>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tabiques.</t>
  </si>
  <si>
    <t xml:space="preserve">mt12plp220b</t>
  </si>
  <si>
    <t xml:space="preserve">m</t>
  </si>
  <si>
    <t xml:space="preserve">Canal de perfil metálico de acero galvanizado, RHS 100 "PLACO", fabricado mediante laminación en frío, 104x60 mm de sección y 1,2 mm de espesor.</t>
  </si>
  <si>
    <t xml:space="preserve">mt12plp210b</t>
  </si>
  <si>
    <t xml:space="preserve">m</t>
  </si>
  <si>
    <t xml:space="preserve">Montante de perfil metálico de acero galvanizado, MHS 100 "PLACO", fabricado mediante laminación en frío, 100x55 mm de sección y 1,2 mm de espesor.</t>
  </si>
  <si>
    <t xml:space="preserve">mt12plk017a</t>
  </si>
  <si>
    <t xml:space="preserve">m²</t>
  </si>
  <si>
    <t xml:space="preserve">Placa de yeso laminado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</si>
  <si>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</si>
  <si>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</si>
  <si>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placas de yeso laminado sobre perfilería de espesor inferior a 6 mm.</t>
  </si>
  <si>
    <t xml:space="preserve">mt12plt030a</t>
  </si>
  <si>
    <t xml:space="preserve">Ud</t>
  </si>
  <si>
    <t xml:space="preserve">Tornillo autoperforante rosca-chapa, TRPF 9,5 "PLACO", de 9,5 mm de longitud.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</si>
  <si>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</si>
  <si>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</si>
  <si>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</si>
  <si>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</si>
  <si>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</si>
  <si>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</si>
  <si>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mt12plm019a</t>
  </si>
  <si>
    <t xml:space="preserve">kg</t>
  </si>
  <si>
    <t xml:space="preserve">Pasta de secado, Placomix Pro "PLACO",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</si>
  <si>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</si>
  <si>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</si>
  <si>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</si>
  <si>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</si>
  <si>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colocador de divisorias interiores y mamparas.</t>
  </si>
  <si>
    <t xml:space="preserve">mo100</t>
  </si>
  <si>
    <t xml:space="preserve">h</t>
  </si>
  <si>
    <t xml:space="preserve">Medio oficial colocador de divisorias interiores y mamparas.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</si>
  <si>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</si>
  <si>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</si>
  <si>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</si>
  <si>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</si>
  <si>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21.714G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</si>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</sst>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2.48" customWidth="1"/>
    <col min="4" max="4" width="21.57" customWidth="1"/>
    <col min="5" max="5" width="29.00" customWidth="1"/>
    <col min="6" max="6" width="10.35" customWidth="1"/>
    <col min="7" max="7" width="4.81" customWidth="1"/>
    <col min="8" max="8" width="6.85" customWidth="1"/>
    <col min="9" max="9" width="8.16" customWidth="1"/>
    <col min="10" max="10" width="3.5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17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1.2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0.450000</v>
      </c>
      <c r="H9" s="14"/>
      <c r="I9" s="15">
        <v>3128.000000</v>
      </c>
      <c r="J9" s="15"/>
      <c r="K9" s="15">
        <f ca="1">ROUND(INDIRECT(ADDRESS(ROW()+(0), COLUMN()+(-4), 1))*INDIRECT(ADDRESS(ROW()+(0), COLUMN()+(-2), 1)), 0)</f>
        <v>1.408000</v>
      </c>
    </row>
    <row r="10" spans="1:11" ht="31.2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0.900000</v>
      </c>
      <c r="H10" s="14"/>
      <c r="I10" s="15">
        <v>49965.000000</v>
      </c>
      <c r="J10" s="15"/>
      <c r="K10" s="15">
        <f ca="1">ROUND(INDIRECT(ADDRESS(ROW()+(0), COLUMN()+(-4), 1))*INDIRECT(ADDRESS(ROW()+(0), COLUMN()+(-2), 1)), 0)</f>
        <v>44.969000</v>
      </c>
    </row>
    <row r="11" spans="1:11" ht="31.2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4">
        <v>2.800000</v>
      </c>
      <c r="H11" s="14"/>
      <c r="I11" s="15">
        <v>56132.000000</v>
      </c>
      <c r="J11" s="15"/>
      <c r="K11" s="15">
        <f ca="1">ROUND(INDIRECT(ADDRESS(ROW()+(0), COLUMN()+(-4), 1))*INDIRECT(ADDRESS(ROW()+(0), COLUMN()+(-2), 1)), 0)</f>
        <v>157.170000</v>
      </c>
    </row>
    <row r="12" spans="1:11" ht="60.0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4">
        <v>2.100000</v>
      </c>
      <c r="H12" s="14"/>
      <c r="I12" s="15">
        <v>88309.000000</v>
      </c>
      <c r="J12" s="15"/>
      <c r="K12" s="15">
        <f ca="1">ROUND(INDIRECT(ADDRESS(ROW()+(0), COLUMN()+(-4), 1))*INDIRECT(ADDRESS(ROW()+(0), COLUMN()+(-2), 1)), 0)</f>
        <v>185.449000</v>
      </c>
    </row>
    <row r="13" spans="1:11" ht="31.2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4">
        <v>30.000000</v>
      </c>
      <c r="H13" s="14"/>
      <c r="I13" s="15">
        <v>132.000000</v>
      </c>
      <c r="J13" s="15"/>
      <c r="K13" s="15">
        <f ca="1">ROUND(INDIRECT(ADDRESS(ROW()+(0), COLUMN()+(-4), 1))*INDIRECT(ADDRESS(ROW()+(0), COLUMN()+(-2), 1)), 0)</f>
        <v>3.960000</v>
      </c>
    </row>
    <row r="14" spans="1:11" ht="21.6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4">
        <v>6.000000</v>
      </c>
      <c r="H14" s="14"/>
      <c r="I14" s="15">
        <v>130.000000</v>
      </c>
      <c r="J14" s="15"/>
      <c r="K14" s="15">
        <f ca="1">ROUND(INDIRECT(ADDRESS(ROW()+(0), COLUMN()+(-4), 1))*INDIRECT(ADDRESS(ROW()+(0), COLUMN()+(-2), 1)), 0)</f>
        <v>780.000000</v>
      </c>
    </row>
    <row r="15" spans="1:11" ht="21.6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4">
        <v>3.500000</v>
      </c>
      <c r="H15" s="14"/>
      <c r="I15" s="15">
        <v>456.000000</v>
      </c>
      <c r="J15" s="15"/>
      <c r="K15" s="15">
        <f ca="1">ROUND(INDIRECT(ADDRESS(ROW()+(0), COLUMN()+(-4), 1))*INDIRECT(ADDRESS(ROW()+(0), COLUMN()+(-2), 1)), 0)</f>
        <v>1.596000</v>
      </c>
    </row>
    <row r="16" spans="1:11" ht="21.60" thickBot="1" customHeight="1">
      <c r="A16" s="1" t="s">
        <v>33</v>
      </c>
      <c r="B16" s="13" t="s">
        <v>34</v>
      </c>
      <c r="C16" s="1" t="s">
        <v>35</v>
      </c>
      <c r="D16" s="1"/>
      <c r="E16" s="1"/>
      <c r="F16" s="1"/>
      <c r="G16" s="14">
        <v>0.840000</v>
      </c>
      <c r="H16" s="14"/>
      <c r="I16" s="15">
        <v>9487.000000</v>
      </c>
      <c r="J16" s="15"/>
      <c r="K16" s="15">
        <f ca="1">ROUND(INDIRECT(ADDRESS(ROW()+(0), COLUMN()+(-4), 1))*INDIRECT(ADDRESS(ROW()+(0), COLUMN()+(-2), 1)), 0)</f>
        <v>7.969000</v>
      </c>
    </row>
    <row r="17" spans="1:11" ht="21.60" thickBot="1" customHeight="1">
      <c r="A17" s="1" t="s">
        <v>36</v>
      </c>
      <c r="B17" s="13" t="s">
        <v>37</v>
      </c>
      <c r="C17" s="1" t="s">
        <v>38</v>
      </c>
      <c r="D17" s="1"/>
      <c r="E17" s="1"/>
      <c r="F17" s="1"/>
      <c r="G17" s="16">
        <v>1.180000</v>
      </c>
      <c r="H17" s="16"/>
      <c r="I17" s="17">
        <v>11317.000000</v>
      </c>
      <c r="J17" s="17"/>
      <c r="K17" s="17">
        <f ca="1">ROUND(INDIRECT(ADDRESS(ROW()+(0), COLUMN()+(-4), 1))*INDIRECT(ADDRESS(ROW()+(0), COLUMN()+(-2), 1)), 0)</f>
        <v>13.354000</v>
      </c>
    </row>
    <row r="18" spans="1:11" ht="12.00" thickBot="1" customHeight="1">
      <c r="A18" s="18"/>
      <c r="B18" s="18"/>
      <c r="C18" s="18"/>
      <c r="D18" s="18"/>
      <c r="E18" s="18"/>
      <c r="F18" s="18"/>
      <c r="G18" s="12" t="s">
        <v>39</v>
      </c>
      <c r="H18" s="12"/>
      <c r="I18" s="12"/>
      <c r="J18" s="12"/>
      <c r="K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416.655000</v>
      </c>
    </row>
    <row r="19" spans="1:11" ht="12.00" thickBot="1" customHeight="1">
      <c r="A19" s="18">
        <v>2.000000</v>
      </c>
      <c r="B19" s="18"/>
      <c r="C19" s="21" t="s">
        <v>40</v>
      </c>
      <c r="D19" s="21"/>
      <c r="E19" s="21"/>
      <c r="F19" s="21"/>
      <c r="G19" s="21"/>
      <c r="H19" s="21"/>
      <c r="I19" s="18"/>
      <c r="J19" s="18"/>
      <c r="K19" s="18"/>
    </row>
    <row r="20" spans="1:11" ht="12.0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4">
        <v>0.293000</v>
      </c>
      <c r="H20" s="14"/>
      <c r="I20" s="15">
        <v>26571.000000</v>
      </c>
      <c r="J20" s="15"/>
      <c r="K20" s="15">
        <f ca="1">ROUND(INDIRECT(ADDRESS(ROW()+(0), COLUMN()+(-4), 1))*INDIRECT(ADDRESS(ROW()+(0), COLUMN()+(-2), 1)), 0)</f>
        <v>7.785000</v>
      </c>
    </row>
    <row r="21" spans="1:11" ht="12.0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6">
        <v>0.081000</v>
      </c>
      <c r="H21" s="16"/>
      <c r="I21" s="17">
        <v>16234.000000</v>
      </c>
      <c r="J21" s="17"/>
      <c r="K21" s="17">
        <f ca="1">ROUND(INDIRECT(ADDRESS(ROW()+(0), COLUMN()+(-4), 1))*INDIRECT(ADDRESS(ROW()+(0), COLUMN()+(-2), 1)), 0)</f>
        <v>1.315000</v>
      </c>
    </row>
    <row r="22" spans="1:11" ht="12.00" thickBot="1" customHeight="1">
      <c r="A22" s="18"/>
      <c r="B22" s="18"/>
      <c r="C22" s="18"/>
      <c r="D22" s="18"/>
      <c r="E22" s="18"/>
      <c r="F22" s="18"/>
      <c r="G22" s="12" t="s">
        <v>47</v>
      </c>
      <c r="H22" s="12"/>
      <c r="I22" s="12"/>
      <c r="J22" s="12"/>
      <c r="K22" s="20">
        <f ca="1">ROUND(SUM(INDIRECT(ADDRESS(ROW()+(-1), COLUMN()+(0), 1)),INDIRECT(ADDRESS(ROW()+(-2), COLUMN()+(0), 1))), 0)</f>
        <v>9.100000</v>
      </c>
    </row>
    <row r="23" spans="1:11" ht="12.0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18"/>
      <c r="J23" s="18"/>
      <c r="K23" s="18"/>
    </row>
    <row r="24" spans="1:11" ht="12.00" thickBot="1" customHeight="1">
      <c r="A24" s="22"/>
      <c r="B24" s="23" t="s">
        <v>49</v>
      </c>
      <c r="C24" s="22" t="s">
        <v>50</v>
      </c>
      <c r="D24" s="22"/>
      <c r="E24" s="22"/>
      <c r="F24" s="22"/>
      <c r="G24" s="16">
        <v>2.000000</v>
      </c>
      <c r="H24" s="16"/>
      <c r="I24" s="17">
        <f ca="1">ROUND(SUM(INDIRECT(ADDRESS(ROW()+(-2), COLUMN()+(2), 1)),INDIRECT(ADDRESS(ROW()+(-6), COLUMN()+(2), 1))), 0)</f>
        <v>425.755000</v>
      </c>
      <c r="J24" s="17"/>
      <c r="K24" s="17">
        <f ca="1">ROUND(INDIRECT(ADDRESS(ROW()+(0), COLUMN()+(-4), 1))*INDIRECT(ADDRESS(ROW()+(0), COLUMN()+(-2), 1))/100, 0)</f>
        <v>8.515000</v>
      </c>
    </row>
    <row r="25" spans="1:11" ht="12.00" thickBot="1" customHeight="1">
      <c r="A25" s="6" t="s">
        <v>51</v>
      </c>
      <c r="B25" s="7"/>
      <c r="C25" s="8"/>
      <c r="D25" s="8"/>
      <c r="E25" s="8"/>
      <c r="F25" s="8"/>
      <c r="G25" s="24" t="s">
        <v>52</v>
      </c>
      <c r="H25" s="24"/>
      <c r="I25" s="25"/>
      <c r="J25" s="25"/>
      <c r="K25" s="26">
        <f ca="1">ROUND(SUM(INDIRECT(ADDRESS(ROW()+(-1), COLUMN()+(0), 1)),INDIRECT(ADDRESS(ROW()+(-3), COLUMN()+(0), 1)),INDIRECT(ADDRESS(ROW()+(-7), COLUMN()+(0), 1))), 0)</f>
        <v>434.270000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J18"/>
    <mergeCell ref="C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J22"/>
    <mergeCell ref="C23:H23"/>
    <mergeCell ref="I23:J23"/>
    <mergeCell ref="C24:F24"/>
    <mergeCell ref="G24:H24"/>
    <mergeCell ref="I24:J24"/>
    <mergeCell ref="A25:F25"/>
    <mergeCell ref="G25:J25"/>
  </mergeCells>
  <pageMargins left="0.620079" right="0.472441" top="0.472441" bottom="0.472441" header="0.0" footer="0.0"/>
  <pageSetup paperSize="9" orientation="portrait"/>
  <rowBreaks count="0" manualBreakCount="0">
    </rowBreaks>
</worksheet>
</file>