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<sst xmlns="http://schemas.openxmlformats.org/spreadsheetml/2006/main" count="52" uniqueCount="52">
  <si>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</si>
  <si>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HRU010</t>
  </si>
  <si>
    <t xml:space="preserve">m</t>
  </si>
  <si>
    <t xml:space="preserve">Umbral.</t>
  </si>
  <si>
    <r>
      <rPr>
        <b/>
        <sz val="7.80"/>
        <color rgb="FF000000"/>
        <rFont val="Arial"/>
        <family val="2"/>
      </rPr>
      <t xml:space="preserve">Umbral para remate de puerta de exterior o balconera de mármol Blanco Macael, hasta 110 cm de longitud, hasta 20 cm de ancho y 2 cm de espesor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</si>
  <si>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</si>
  <si>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</si>
  <si>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</si>
  <si>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</si>
  <si>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</si>
  <si>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</si>
  <si>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</si>
  <si>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mt20upn010da</t>
  </si>
  <si>
    <t xml:space="preserve">m</t>
  </si>
  <si>
    <t xml:space="preserve">Umbral para remate de puerta de exterior o balconera de mármol Blanco Macael, hasta 110 cm de longitud, hasta 20 cm de ancho y 2 cm de espesor, con goterón, cara y canto recto pulidos.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</si>
  <si>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</si>
  <si>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</si>
  <si>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</si>
  <si>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</si>
  <si>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</si>
  <si>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</si>
  <si>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</si>
  <si>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</si>
  <si>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</si>
  <si>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</si>
  <si>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</si>
  <si>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</si>
  <si>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mt09lec010b</t>
  </si>
  <si>
    <t xml:space="preserve">m³</t>
  </si>
  <si>
    <t xml:space="preserve">Lechada de cemento blanco BL 22,5 X.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</si>
  <si>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</si>
  <si>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</si>
  <si>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</si>
  <si>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</si>
  <si>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</si>
  <si>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</si>
  <si>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</si>
  <si>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</si>
  <si>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</si>
  <si>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</si>
  <si>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</si>
  <si>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</si>
  <si>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</si>
  <si>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</si>
  <si>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</si>
  <si>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</si>
  <si>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</si>
  <si>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</si>
  <si>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</si>
  <si>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</si>
  <si>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18.068G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</si>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</sst>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76" customWidth="1"/>
    <col min="2" max="2" width="4.08" customWidth="1"/>
    <col min="3" max="3" width="3.06" customWidth="1"/>
    <col min="4" max="4" width="4.95" customWidth="1"/>
    <col min="5" max="5" width="56.10" customWidth="1"/>
    <col min="6" max="6" width="13.99" customWidth="1"/>
    <col min="7" max="7" width="15.59" customWidth="1"/>
    <col min="8" max="8" width="7.87" customWidth="1"/>
    <col min="9" max="9" width="1.31" customWidth="1"/>
    <col min="10" max="10" width="1.31" customWidth="1"/>
    <col min="11" max="11" width="1.0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0.8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40.8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1.050000</v>
      </c>
      <c r="G9" s="15">
        <v>106413.000000</v>
      </c>
      <c r="H9" s="15">
        <f ca="1">ROUND(INDIRECT(ADDRESS(ROW()+(0), COLUMN()+(-2), 1))*INDIRECT(ADDRESS(ROW()+(0), COLUMN()+(-1), 1)), 0)</f>
        <v>111.734000</v>
      </c>
      <c r="I9" s="15"/>
      <c r="J9" s="15"/>
      <c r="K9" s="15"/>
    </row>
    <row r="10" spans="1:11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0.006000</v>
      </c>
      <c r="G10" s="15">
        <v>8102.000000</v>
      </c>
      <c r="H10" s="15">
        <f ca="1">ROUND(INDIRECT(ADDRESS(ROW()+(0), COLUMN()+(-2), 1))*INDIRECT(ADDRESS(ROW()+(0), COLUMN()+(-1), 1)), 0)</f>
        <v>49.000000</v>
      </c>
      <c r="I10" s="15"/>
      <c r="J10" s="15"/>
      <c r="K10" s="15"/>
    </row>
    <row r="11" spans="1:11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0.008000</v>
      </c>
      <c r="G11" s="15">
        <v>92958.000000</v>
      </c>
      <c r="H11" s="15">
        <f ca="1">ROUND(INDIRECT(ADDRESS(ROW()+(0), COLUMN()+(-2), 1))*INDIRECT(ADDRESS(ROW()+(0), COLUMN()+(-1), 1)), 0)</f>
        <v>744.000000</v>
      </c>
      <c r="I11" s="15"/>
      <c r="J11" s="15"/>
      <c r="K11" s="15"/>
    </row>
    <row r="12" spans="1:11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1.900000</v>
      </c>
      <c r="G12" s="15">
        <v>1037.000000</v>
      </c>
      <c r="H12" s="15">
        <f ca="1">ROUND(INDIRECT(ADDRESS(ROW()+(0), COLUMN()+(-2), 1))*INDIRECT(ADDRESS(ROW()+(0), COLUMN()+(-1), 1)), 0)</f>
        <v>1.970000</v>
      </c>
      <c r="I12" s="15"/>
      <c r="J12" s="15"/>
      <c r="K12" s="15"/>
    </row>
    <row r="13" spans="1:11" ht="21.6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0.038000</v>
      </c>
      <c r="G13" s="15">
        <v>6481.000000</v>
      </c>
      <c r="H13" s="15">
        <f ca="1">ROUND(INDIRECT(ADDRESS(ROW()+(0), COLUMN()+(-2), 1))*INDIRECT(ADDRESS(ROW()+(0), COLUMN()+(-1), 1)), 0)</f>
        <v>246.000000</v>
      </c>
      <c r="I13" s="15"/>
      <c r="J13" s="15"/>
      <c r="K13" s="15"/>
    </row>
    <row r="14" spans="1:11" ht="12.0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0.001000</v>
      </c>
      <c r="G14" s="15">
        <v>687219.000000</v>
      </c>
      <c r="H14" s="15">
        <f ca="1">ROUND(INDIRECT(ADDRESS(ROW()+(0), COLUMN()+(-2), 1))*INDIRECT(ADDRESS(ROW()+(0), COLUMN()+(-1), 1)), 0)</f>
        <v>687.000000</v>
      </c>
      <c r="I14" s="15"/>
      <c r="J14" s="15"/>
      <c r="K14" s="15"/>
    </row>
    <row r="15" spans="1:11" ht="40.8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6">
        <v>0.015000</v>
      </c>
      <c r="G15" s="17">
        <v>7879.000000</v>
      </c>
      <c r="H15" s="17">
        <f ca="1">ROUND(INDIRECT(ADDRESS(ROW()+(0), COLUMN()+(-2), 1))*INDIRECT(ADDRESS(ROW()+(0), COLUMN()+(-1), 1)), 0)</f>
        <v>118.000000</v>
      </c>
      <c r="I15" s="17"/>
      <c r="J15" s="17"/>
      <c r="K15" s="17"/>
    </row>
    <row r="16" spans="1:11" ht="12.00" thickBot="1" customHeight="1">
      <c r="A16" s="18"/>
      <c r="B16" s="18"/>
      <c r="C16" s="18"/>
      <c r="D16" s="18"/>
      <c r="E16" s="18"/>
      <c r="F16" s="12" t="s">
        <v>33</v>
      </c>
      <c r="G16" s="12"/>
      <c r="H16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0)</f>
        <v>115.548000</v>
      </c>
      <c r="I16" s="20"/>
      <c r="J16" s="20"/>
      <c r="K16" s="20"/>
    </row>
    <row r="17" spans="1:11" ht="12.00" thickBot="1" customHeight="1">
      <c r="A17" s="18">
        <v>2.000000</v>
      </c>
      <c r="B17" s="18"/>
      <c r="C17" s="18"/>
      <c r="D17" s="18"/>
      <c r="E17" s="21" t="s">
        <v>34</v>
      </c>
      <c r="F17" s="21"/>
      <c r="G17" s="18"/>
      <c r="H17" s="18"/>
      <c r="I17" s="18"/>
      <c r="J17" s="18"/>
      <c r="K17" s="18"/>
    </row>
    <row r="18" spans="1:11" ht="12.00" thickBot="1" customHeight="1">
      <c r="A18" s="1" t="s">
        <v>35</v>
      </c>
      <c r="B18" s="1"/>
      <c r="C18" s="13" t="s">
        <v>36</v>
      </c>
      <c r="D18" s="13"/>
      <c r="E18" s="1" t="s">
        <v>37</v>
      </c>
      <c r="F18" s="16">
        <v>0.010000</v>
      </c>
      <c r="G18" s="17">
        <v>7363.000000</v>
      </c>
      <c r="H18" s="17">
        <f ca="1">ROUND(INDIRECT(ADDRESS(ROW()+(0), COLUMN()+(-2), 1))*INDIRECT(ADDRESS(ROW()+(0), COLUMN()+(-1), 1)), 0)</f>
        <v>74.000000</v>
      </c>
      <c r="I18" s="17"/>
      <c r="J18" s="17"/>
      <c r="K18" s="17"/>
    </row>
    <row r="19" spans="1:11" ht="12.00" thickBot="1" customHeight="1">
      <c r="A19" s="18"/>
      <c r="B19" s="18"/>
      <c r="C19" s="18"/>
      <c r="D19" s="18"/>
      <c r="E19" s="18"/>
      <c r="F19" s="12" t="s">
        <v>38</v>
      </c>
      <c r="G19" s="12"/>
      <c r="H19" s="20">
        <f ca="1">ROUND(SUM(INDIRECT(ADDRESS(ROW()+(-1), COLUMN()+(0), 1))), 0)</f>
        <v>74.000000</v>
      </c>
      <c r="I19" s="20"/>
      <c r="J19" s="20"/>
      <c r="K19" s="20"/>
    </row>
    <row r="20" spans="1:11" ht="12.00" thickBot="1" customHeight="1">
      <c r="A20" s="18">
        <v>3.000000</v>
      </c>
      <c r="B20" s="18"/>
      <c r="C20" s="18"/>
      <c r="D20" s="18"/>
      <c r="E20" s="21" t="s">
        <v>39</v>
      </c>
      <c r="F20" s="21"/>
      <c r="G20" s="18"/>
      <c r="H20" s="18"/>
      <c r="I20" s="18"/>
      <c r="J20" s="18"/>
      <c r="K20" s="18"/>
    </row>
    <row r="21" spans="1:11" ht="12.00" thickBot="1" customHeight="1">
      <c r="A21" s="1" t="s">
        <v>40</v>
      </c>
      <c r="B21" s="1"/>
      <c r="C21" s="13" t="s">
        <v>41</v>
      </c>
      <c r="D21" s="13"/>
      <c r="E21" s="1" t="s">
        <v>42</v>
      </c>
      <c r="F21" s="14">
        <v>0.247000</v>
      </c>
      <c r="G21" s="15">
        <v>25706.000000</v>
      </c>
      <c r="H21" s="15">
        <f ca="1">ROUND(INDIRECT(ADDRESS(ROW()+(0), COLUMN()+(-2), 1))*INDIRECT(ADDRESS(ROW()+(0), COLUMN()+(-1), 1)), 0)</f>
        <v>6.349000</v>
      </c>
      <c r="I21" s="15"/>
      <c r="J21" s="15"/>
      <c r="K21" s="15"/>
    </row>
    <row r="22" spans="1:11" ht="12.00" thickBot="1" customHeight="1">
      <c r="A22" s="1" t="s">
        <v>43</v>
      </c>
      <c r="B22" s="1"/>
      <c r="C22" s="13" t="s">
        <v>44</v>
      </c>
      <c r="D22" s="13"/>
      <c r="E22" s="1" t="s">
        <v>45</v>
      </c>
      <c r="F22" s="16">
        <v>0.292000</v>
      </c>
      <c r="G22" s="17">
        <v>15596.000000</v>
      </c>
      <c r="H22" s="17">
        <f ca="1">ROUND(INDIRECT(ADDRESS(ROW()+(0), COLUMN()+(-2), 1))*INDIRECT(ADDRESS(ROW()+(0), COLUMN()+(-1), 1)), 0)</f>
        <v>4.554000</v>
      </c>
      <c r="I22" s="17"/>
      <c r="J22" s="17"/>
      <c r="K22" s="17"/>
    </row>
    <row r="23" spans="1:11" ht="12.00" thickBot="1" customHeight="1">
      <c r="A23" s="18"/>
      <c r="B23" s="18"/>
      <c r="C23" s="18"/>
      <c r="D23" s="18"/>
      <c r="E23" s="18"/>
      <c r="F23" s="12" t="s">
        <v>46</v>
      </c>
      <c r="G23" s="12"/>
      <c r="H23" s="20">
        <f ca="1">ROUND(SUM(INDIRECT(ADDRESS(ROW()+(-1), COLUMN()+(0), 1)),INDIRECT(ADDRESS(ROW()+(-2), COLUMN()+(0), 1))), 0)</f>
        <v>10.903000</v>
      </c>
      <c r="I23" s="20"/>
      <c r="J23" s="20"/>
      <c r="K23" s="20"/>
    </row>
    <row r="24" spans="1:11" ht="12.00" thickBot="1" customHeight="1">
      <c r="A24" s="18">
        <v>4.000000</v>
      </c>
      <c r="B24" s="18"/>
      <c r="C24" s="18"/>
      <c r="D24" s="18"/>
      <c r="E24" s="21" t="s">
        <v>47</v>
      </c>
      <c r="F24" s="21"/>
      <c r="G24" s="18"/>
      <c r="H24" s="18"/>
      <c r="I24" s="18"/>
      <c r="J24" s="18"/>
      <c r="K24" s="18"/>
    </row>
    <row r="25" spans="1:11" ht="12.00" thickBot="1" customHeight="1">
      <c r="A25" s="22"/>
      <c r="B25" s="22"/>
      <c r="C25" s="23" t="s">
        <v>48</v>
      </c>
      <c r="D25" s="23"/>
      <c r="E25" s="22" t="s">
        <v>49</v>
      </c>
      <c r="F25" s="16">
        <v>2.000000</v>
      </c>
      <c r="G25" s="17">
        <f ca="1">ROUND(SUM(INDIRECT(ADDRESS(ROW()+(-2), COLUMN()+(1), 1)),INDIRECT(ADDRESS(ROW()+(-6), COLUMN()+(1), 1)),INDIRECT(ADDRESS(ROW()+(-9), COLUMN()+(1), 1))), 0)</f>
        <v>126.525000</v>
      </c>
      <c r="H25" s="17">
        <f ca="1">ROUND(INDIRECT(ADDRESS(ROW()+(0), COLUMN()+(-2), 1))*INDIRECT(ADDRESS(ROW()+(0), COLUMN()+(-1), 1))/100, 0)</f>
        <v>2.531000</v>
      </c>
      <c r="I25" s="17"/>
      <c r="J25" s="17"/>
      <c r="K25" s="17"/>
    </row>
    <row r="26" spans="1:11" ht="12.00" thickBot="1" customHeight="1">
      <c r="A26" s="6" t="s">
        <v>50</v>
      </c>
      <c r="B26" s="6"/>
      <c r="C26" s="7"/>
      <c r="D26" s="7"/>
      <c r="E26" s="8"/>
      <c r="F26" s="24" t="s">
        <v>51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0)</f>
        <v>129.056000</v>
      </c>
      <c r="I26" s="26"/>
      <c r="J26" s="26"/>
      <c r="K26" s="26"/>
    </row>
  </sheetData>
  <mergeCells count="71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F16:G16"/>
    <mergeCell ref="H16:K16"/>
    <mergeCell ref="A17:B17"/>
    <mergeCell ref="C17:D17"/>
    <mergeCell ref="E17:F17"/>
    <mergeCell ref="H17:K17"/>
    <mergeCell ref="A18:B18"/>
    <mergeCell ref="C18:D18"/>
    <mergeCell ref="H18:K18"/>
    <mergeCell ref="A19:B19"/>
    <mergeCell ref="C19:D19"/>
    <mergeCell ref="F19:G19"/>
    <mergeCell ref="H19:K19"/>
    <mergeCell ref="A20:B20"/>
    <mergeCell ref="C20:D20"/>
    <mergeCell ref="E20:F20"/>
    <mergeCell ref="H20:K20"/>
    <mergeCell ref="A21:B21"/>
    <mergeCell ref="C21:D21"/>
    <mergeCell ref="H21:K21"/>
    <mergeCell ref="A22:B22"/>
    <mergeCell ref="C22:D22"/>
    <mergeCell ref="H22:K22"/>
    <mergeCell ref="A23:B23"/>
    <mergeCell ref="C23:D23"/>
    <mergeCell ref="F23:G23"/>
    <mergeCell ref="H23:K23"/>
    <mergeCell ref="A24:B24"/>
    <mergeCell ref="C24:D24"/>
    <mergeCell ref="E24:F24"/>
    <mergeCell ref="H24:K24"/>
    <mergeCell ref="A25:B25"/>
    <mergeCell ref="C25:D25"/>
    <mergeCell ref="H25:K25"/>
    <mergeCell ref="A26:E26"/>
    <mergeCell ref="F26:G26"/>
    <mergeCell ref="H26:K26"/>
  </mergeCells>
  <pageMargins left="0.620079" right="0.472441" top="0.472441" bottom="0.472441" header="0.0" footer="0.0"/>
  <pageSetup paperSize="9" orientation="portrait"/>
  <rowBreaks count="0" manualBreakCount="0">
    </rowBreaks>
</worksheet>
</file>