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<sst xmlns="http://schemas.openxmlformats.org/spreadsheetml/2006/main" count="47" uniqueCount="47">
  <si>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</si>
  <si>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ICV163</t>
  </si>
  <si>
    <t xml:space="preserve">Ud</t>
  </si>
  <si>
    <t xml:space="preserve">Equipo agua-agua, bomba de calor, para producción de agua caliente sanitaria, calefacción y refrigeración.</t>
  </si>
  <si>
    <r>
      <rPr>
        <sz val="8.25"/>
        <color rgb="FF000000"/>
        <rFont val="Arial"/>
        <family val="2"/>
      </rPr>
  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 Totalmente montada, conexionada y puesta en marcha por la empresa instaladora para la comprobación de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</si>
  <si>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</si>
  <si>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</si>
  <si>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</si>
  <si>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</si>
  <si>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</si>
  <si>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</si>
  <si>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</si>
  <si>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mt42vai053la</t>
  </si>
  <si>
    <t xml:space="preserve">Ud</t>
  </si>
  <si>
    <t xml:space="preserve">Bomba de calor reversible agua-agua, clase de eficiencia energética A+++, potencia calorífica nominal 12,9 kW, COP 5,1, potencia frigorífica nominal 15,5 kW, EER 5,6, presión sonora 37 dBA, dimensiones 1183x595x600 mm, peso 168 kg, alimentación trifásica a 400 V, con temperatura de impulsión de hasta 65°C, circuito refrigerante con inyección de vapor EVI de alto rendimiento, válvula de 4 vías para inversión de ciclo, intercambiadores de placas de acero inoxidable de alta capacidad con inyección de líquido, refrigerante R-410A, calefacción eléctrica adicional de potencia configurable hasta 9 kW, sistema de control, con control de la temperatura con sonda exterior, display digital, por cable, programación diaria y semanal, para control de varios circuitos de calefacción con módulos y termostatos adicionales, y módulo hidráulico con intercambiador de placas, para el aprovechamiento energético del pozo de aguas subterráneas, y bombas de circulación de alta eficiencia.</t>
  </si>
  <si>
    <t xml:space="preserve">mt42eco100hm</t>
  </si>
  <si>
    <t xml:space="preserve">Ud</t>
  </si>
  <si>
    <t xml:space="preserve">Interacumulador de agua caliente sanitaria de acero inoxidable AISI 316, de 2000 litros de capacidad, de 1280 mm de diámetro exterior, 2331 mm de altura total, 8 bar de presión de trabajo, con serpentín espiral corrugado flexible de 8,3 m² de superficie de intercambio, aislamiento térmico de espuma rígida de poliuretano inyectado libre de HCFC y acabado exterior con forro de PVC semirrígido.</t>
  </si>
  <si>
    <t xml:space="preserve">mt37www060f</t>
  </si>
  <si>
    <t xml:space="preserve">Ud</t>
  </si>
  <si>
    <t xml:space="preserve">Filtro retenedor de residuos de latón, con tamiz de acero inoxidable con perforaciones de 0,5 mm de diámetro, con rosca de 1 1/4", para una presión máxima de trabajo de 16 bar y una temperatura máxima de 110°C.</t>
  </si>
  <si>
    <t xml:space="preserve">mt37www050e</t>
  </si>
  <si>
    <t xml:space="preserve">Ud</t>
  </si>
  <si>
    <t xml:space="preserve">Manguito antivibración, de goma, con rosca de 1 1/4", para una presión máxima de trabajo de 10 bar.</t>
  </si>
  <si>
    <t xml:space="preserve">mt42www050</t>
  </si>
  <si>
    <t xml:space="preserve">Ud</t>
  </si>
  <si>
    <t xml:space="preserve">Termómetro bimetálico, diámetro de esfera de 100 mm, con toma vertical, con vaina de 1/2", escala de temperatura de 0 a 120°C.</t>
  </si>
  <si>
    <t xml:space="preserve">mt37sve010d</t>
  </si>
  <si>
    <t xml:space="preserve">Ud</t>
  </si>
  <si>
    <t xml:space="preserve">Válvula de esfera de latón niquelado para roscar de 1".</t>
  </si>
  <si>
    <t xml:space="preserve">mt37sve010e</t>
  </si>
  <si>
    <t xml:space="preserve">Ud</t>
  </si>
  <si>
    <t xml:space="preserve">Válvula de esfera de latón niquelado para roscar de 1 1/4".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</si>
  <si>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</si>
  <si>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</si>
  <si>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</si>
  <si>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</si>
  <si>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</si>
  <si>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</si>
  <si>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</si>
  <si>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</si>
  <si>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</si>
  <si>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</si>
  <si>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</si>
  <si>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</si>
  <si>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179.332.012G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</si>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</sst>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7.65" customWidth="1"/>
    <col min="5" max="5" width="67.15" customWidth="1"/>
    <col min="6" max="6" width="10.03" customWidth="1"/>
    <col min="7" max="7" width="14.6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9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1.50442e+008</v>
      </c>
      <c r="H10" s="12">
        <f ca="1">ROUND(INDIRECT(ADDRESS(ROW()+(0), COLUMN()+(-2), 1))*INDIRECT(ADDRESS(ROW()+(0), COLUMN()+(-1), 1)), 0)</f>
        <v>1.50442e+008</v>
      </c>
    </row>
    <row r="11" spans="1:8" ht="66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1.20139e+008</v>
      </c>
      <c r="H11" s="12">
        <f ca="1">ROUND(INDIRECT(ADDRESS(ROW()+(0), COLUMN()+(-2), 1))*INDIRECT(ADDRESS(ROW()+(0), COLUMN()+(-1), 1)), 0)</f>
        <v>1.20139e+008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186881</v>
      </c>
      <c r="H12" s="12">
        <f ca="1">ROUND(INDIRECT(ADDRESS(ROW()+(0), COLUMN()+(-2), 1))*INDIRECT(ADDRESS(ROW()+(0), COLUMN()+(-1), 1)), 0)</f>
        <v>186.881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4</v>
      </c>
      <c r="G13" s="12">
        <v>372061</v>
      </c>
      <c r="H13" s="12">
        <f ca="1">ROUND(INDIRECT(ADDRESS(ROW()+(0), COLUMN()+(-2), 1))*INDIRECT(ADDRESS(ROW()+(0), COLUMN()+(-1), 1)), 0)</f>
        <v>1.48824e+006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547531</v>
      </c>
      <c r="H14" s="12">
        <f ca="1">ROUND(INDIRECT(ADDRESS(ROW()+(0), COLUMN()+(-2), 1))*INDIRECT(ADDRESS(ROW()+(0), COLUMN()+(-1), 1)), 0)</f>
        <v>547.531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2</v>
      </c>
      <c r="G15" s="12">
        <v>121659</v>
      </c>
      <c r="H15" s="12">
        <f ca="1">ROUND(INDIRECT(ADDRESS(ROW()+(0), COLUMN()+(-2), 1))*INDIRECT(ADDRESS(ROW()+(0), COLUMN()+(-1), 1)), 0)</f>
        <v>243.318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3">
        <v>4</v>
      </c>
      <c r="G16" s="14">
        <v>167973</v>
      </c>
      <c r="H16" s="14">
        <f ca="1">ROUND(INDIRECT(ADDRESS(ROW()+(0), COLUMN()+(-2), 1))*INDIRECT(ADDRESS(ROW()+(0), COLUMN()+(-1), 1)), 0)</f>
        <v>671.892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0)</f>
        <v>2.73719e+008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1">
        <v>10.299</v>
      </c>
      <c r="G19" s="12">
        <v>59417</v>
      </c>
      <c r="H19" s="12">
        <f ca="1">ROUND(INDIRECT(ADDRESS(ROW()+(0), COLUMN()+(-2), 1))*INDIRECT(ADDRESS(ROW()+(0), COLUMN()+(-1), 1)), 0)</f>
        <v>611.936</v>
      </c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10.299</v>
      </c>
      <c r="G20" s="14">
        <v>37007</v>
      </c>
      <c r="H20" s="14">
        <f ca="1">ROUND(INDIRECT(ADDRESS(ROW()+(0), COLUMN()+(-2), 1))*INDIRECT(ADDRESS(ROW()+(0), COLUMN()+(-1), 1)), 0)</f>
        <v>381.139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0)</f>
        <v>993.075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43</v>
      </c>
      <c r="E23" s="19" t="s">
        <v>44</v>
      </c>
      <c r="F23" s="13">
        <v>2</v>
      </c>
      <c r="G23" s="14">
        <f ca="1">ROUND(SUM(INDIRECT(ADDRESS(ROW()+(-2), COLUMN()+(1), 1)),INDIRECT(ADDRESS(ROW()+(-6), COLUMN()+(1), 1))), 0)</f>
        <v>2.74712e+008</v>
      </c>
      <c r="H23" s="14">
        <f ca="1">ROUND(INDIRECT(ADDRESS(ROW()+(0), COLUMN()+(-2), 1))*INDIRECT(ADDRESS(ROW()+(0), COLUMN()+(-1), 1))/100, 0)</f>
        <v>5.49424e+006</v>
      </c>
    </row>
    <row r="24" spans="1:8" ht="13.50" thickBot="1" customHeight="1">
      <c r="A24" s="21" t="s">
        <v>45</v>
      </c>
      <c r="B24" s="21"/>
      <c r="C24" s="21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0)</f>
        <v>2.80206e+008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