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<sst xmlns="http://schemas.openxmlformats.org/spreadsheetml/2006/main" count="35" uniqueCount="35">
  <si>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</si>
  <si>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LCV010</t>
  </si>
  <si>
    <t xml:space="preserve">Ud</t>
  </si>
  <si>
    <t xml:space="preserve">Carpintería exterior de PVC "VEKA".</t>
  </si>
  <si>
    <r>
      <rPr>
        <b/>
        <sz val="7.80"/>
        <color rgb="FF000000"/>
        <rFont val="Arial"/>
        <family val="2"/>
      </rPr>
      <t xml:space="preserve">Ventana de PVC "VEKA", sistema Ekosol, dos hojas deslizantes de espesor 74 mm, dimensiones 900x900 mm, compuesta de marco, hojas y junquillos con acabado natural en color blanco</t>
    </r>
    <r>
      <rPr>
        <sz val="7.80"/>
        <color rgb="FF000000"/>
        <rFont val="Arial"/>
        <family val="2"/>
      </rPr>
      <t xml:space="preserve">, con premarco.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</si>
  <si>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</si>
  <si>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</si>
  <si>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</si>
  <si>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</si>
  <si>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</si>
  <si>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</si>
  <si>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</si>
  <si>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mt24vek060saa</t>
  </si>
  <si>
    <t xml:space="preserve">Ud</t>
  </si>
  <si>
    <t xml:space="preserve">Ventana de PVC "VEKA", sistema Ekosol, dos hojas deslizantes de espesor 74 mm, dimensiones 900x900 mm, compuesta de marco, hojas y junquillos con acabado natural en color blanco, coeficiente de transmisión térmica del marco de la sección tipo Uh,m = 2,1 W/(m²K), perfiles de estética recta, espesor en paredes exteriores de 2,8 mm, 5 cámaras, refuerzos interiores de acero galvanizado, mecanizaciones de desagüe y descompresión, juntas de estanqueidad de EPDM, herrajes bicromatados, sin compacto.</t>
  </si>
  <si>
    <t xml:space="preserve">mt24pem010</t>
  </si>
  <si>
    <t xml:space="preserve">m</t>
  </si>
  <si>
    <t xml:space="preserve">Premarco para carpintería exterior de PVC.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</si>
  <si>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</si>
  <si>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</si>
  <si>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</si>
  <si>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</si>
  <si>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</si>
  <si>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</si>
  <si>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</si>
  <si>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</si>
  <si>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</si>
  <si>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</si>
  <si>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</si>
  <si>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</si>
  <si>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</si>
  <si>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</si>
  <si>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</si>
  <si>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137.241G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</si>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</sst>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2.91" customWidth="1"/>
    <col min="3" max="3" width="5.10" customWidth="1"/>
    <col min="4" max="4" width="10.64" customWidth="1"/>
    <col min="5" max="5" width="49.40" customWidth="1"/>
    <col min="6" max="6" width="9.62" customWidth="1"/>
    <col min="7" max="7" width="9.03" customWidth="1"/>
    <col min="8" max="8" width="4.66" customWidth="1"/>
    <col min="9" max="9" width="4.23" customWidth="1"/>
    <col min="10" max="10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79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1248657.000000</v>
      </c>
      <c r="H9" s="15"/>
      <c r="I9" s="15">
        <f ca="1">ROUND(INDIRECT(ADDRESS(ROW()+(0), COLUMN()+(-3), 1))*INDIRECT(ADDRESS(ROW()+(0), COLUMN()+(-2), 1)), 0)</f>
        <v>1248657.000000</v>
      </c>
      <c r="J9" s="15"/>
    </row>
    <row r="10" spans="1:10" ht="12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3.600000</v>
      </c>
      <c r="G10" s="15">
        <v>49412.000000</v>
      </c>
      <c r="H10" s="15"/>
      <c r="I10" s="15">
        <f ca="1">ROUND(INDIRECT(ADDRESS(ROW()+(0), COLUMN()+(-3), 1))*INDIRECT(ADDRESS(ROW()+(0), COLUMN()+(-2), 1)), 0)</f>
        <v>177.883000</v>
      </c>
      <c r="J10" s="15"/>
    </row>
    <row r="11" spans="1:10" ht="12.0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6">
        <v>0.200000</v>
      </c>
      <c r="G11" s="17">
        <v>24745.000000</v>
      </c>
      <c r="H11" s="17"/>
      <c r="I11" s="17">
        <f ca="1">ROUND(INDIRECT(ADDRESS(ROW()+(0), COLUMN()+(-3), 1))*INDIRECT(ADDRESS(ROW()+(0), COLUMN()+(-2), 1)), 0)</f>
        <v>4.949000</v>
      </c>
      <c r="J11" s="17"/>
    </row>
    <row r="12" spans="1:10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0)</f>
        <v>1431489.000000</v>
      </c>
      <c r="J12" s="20"/>
    </row>
    <row r="13" spans="1:10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</row>
    <row r="14" spans="1:10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4">
        <v>1.853000</v>
      </c>
      <c r="G14" s="15">
        <v>26123.000000</v>
      </c>
      <c r="H14" s="15"/>
      <c r="I14" s="15">
        <f ca="1">ROUND(INDIRECT(ADDRESS(ROW()+(0), COLUMN()+(-3), 1))*INDIRECT(ADDRESS(ROW()+(0), COLUMN()+(-2), 1)), 0)</f>
        <v>48.406000</v>
      </c>
      <c r="J14" s="15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6">
        <v>0.927000</v>
      </c>
      <c r="G15" s="17">
        <v>16295.000000</v>
      </c>
      <c r="H15" s="17"/>
      <c r="I15" s="17">
        <f ca="1">ROUND(INDIRECT(ADDRESS(ROW()+(0), COLUMN()+(-3), 1))*INDIRECT(ADDRESS(ROW()+(0), COLUMN()+(-2), 1)), 0)</f>
        <v>15.105000</v>
      </c>
      <c r="J15" s="17"/>
    </row>
    <row r="16" spans="1:10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20">
        <f ca="1">ROUND(SUM(INDIRECT(ADDRESS(ROW()+(-1), COLUMN()+(0), 1)),INDIRECT(ADDRESS(ROW()+(-2), COLUMN()+(0), 1))), 0)</f>
        <v>63.511000</v>
      </c>
      <c r="J16" s="20"/>
    </row>
    <row r="17" spans="1:10" ht="12.00" thickBot="1" customHeight="1">
      <c r="A17" s="18">
        <v>3.000000</v>
      </c>
      <c r="B17" s="18"/>
      <c r="C17" s="18"/>
      <c r="D17" s="21" t="s">
        <v>30</v>
      </c>
      <c r="E17" s="21"/>
      <c r="F17" s="21"/>
      <c r="G17" s="18"/>
      <c r="H17" s="18"/>
      <c r="I17" s="18"/>
      <c r="J17" s="18"/>
    </row>
    <row r="18" spans="1:10" ht="12.00" thickBot="1" customHeight="1">
      <c r="A18" s="22"/>
      <c r="B18" s="23" t="s">
        <v>31</v>
      </c>
      <c r="C18" s="23"/>
      <c r="D18" s="22" t="s">
        <v>32</v>
      </c>
      <c r="E18" s="22"/>
      <c r="F18" s="16">
        <v>2.000000</v>
      </c>
      <c r="G18" s="17">
        <f ca="1">ROUND(SUM(INDIRECT(ADDRESS(ROW()+(-2), COLUMN()+(2), 1)),INDIRECT(ADDRESS(ROW()+(-6), COLUMN()+(2), 1))), 0)</f>
        <v>1495000.000000</v>
      </c>
      <c r="H18" s="17"/>
      <c r="I18" s="17">
        <f ca="1">ROUND(INDIRECT(ADDRESS(ROW()+(0), COLUMN()+(-3), 1))*INDIRECT(ADDRESS(ROW()+(0), COLUMN()+(-2), 1))/100, 0)</f>
        <v>29.900000</v>
      </c>
      <c r="J18" s="17"/>
    </row>
    <row r="19" spans="1:10" ht="12.00" thickBot="1" customHeight="1">
      <c r="A19" s="6" t="s">
        <v>33</v>
      </c>
      <c r="B19" s="7"/>
      <c r="C19" s="7"/>
      <c r="D19" s="8"/>
      <c r="E19" s="8"/>
      <c r="F19" s="24" t="s">
        <v>34</v>
      </c>
      <c r="G19" s="25"/>
      <c r="H19" s="25"/>
      <c r="I19" s="26">
        <f ca="1">ROUND(SUM(INDIRECT(ADDRESS(ROW()+(-1), COLUMN()+(0), 1)),INDIRECT(ADDRESS(ROW()+(-3), COLUMN()+(0), 1)),INDIRECT(ADDRESS(ROW()+(-7), COLUMN()+(0), 1))), 0)</f>
        <v>1524900.000000</v>
      </c>
      <c r="J19" s="26"/>
    </row>
  </sheetData>
  <mergeCells count="57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F12:H12"/>
    <mergeCell ref="I12:J12"/>
    <mergeCell ref="B13:C13"/>
    <mergeCell ref="D13:F13"/>
    <mergeCell ref="G13:H13"/>
    <mergeCell ref="I13:J13"/>
    <mergeCell ref="B14:C14"/>
    <mergeCell ref="D14:E14"/>
    <mergeCell ref="G14:H14"/>
    <mergeCell ref="I14:J14"/>
    <mergeCell ref="B15:C15"/>
    <mergeCell ref="D15:E15"/>
    <mergeCell ref="G15:H15"/>
    <mergeCell ref="I15:J15"/>
    <mergeCell ref="B16:C16"/>
    <mergeCell ref="D16:E16"/>
    <mergeCell ref="F16:H16"/>
    <mergeCell ref="I16:J16"/>
    <mergeCell ref="B17:C17"/>
    <mergeCell ref="D17:F17"/>
    <mergeCell ref="G17:H17"/>
    <mergeCell ref="I17:J17"/>
    <mergeCell ref="B18:C18"/>
    <mergeCell ref="D18:E18"/>
    <mergeCell ref="G18:H18"/>
    <mergeCell ref="I18:J18"/>
    <mergeCell ref="A19:E19"/>
    <mergeCell ref="F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