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<sst xmlns="http://schemas.openxmlformats.org/spreadsheetml/2006/main" count="47" uniqueCount="47">
  <si>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</si>
  <si>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</si>
  <si>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</si>
  <si>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Recalce de fundación mediante la ampliación lateral de la fundación existente, conservando su canto.</t>
  </si>
  <si>
    <r>
      <rPr>
        <sz val="8.25"/>
        <color rgb="FF000000"/>
        <rFont val="Arial"/>
        <family val="2"/>
      </rPr>
      <t xml:space="preserve">Recalce de fundación mediante la ampliación lateral de la fundación existente, conservando su canto, con una nueva fundación de hormigón armado, de 50x40 cm de sección, realizada por bataches, en fases sucesivas, con hormigón fck 250, HA-25/B/19/IIa elaborado en planta, y vaciado desde camión, y acero AP 500, con una cuantía aproximada de 30 kg/m³; montaje, desmontaje y retirada del sistema de encofrado y de todo el material auxiliar, una vez que la fundación esté en condiciones de soportar los esfuerzos. Incluso alambre de atar y separadores. El precio incluye el corte, doblado y armado del acero en el lugar definitivo de su colocación en obra, pero no incluye la excavación, el relleno, la compactación del terreno ni la conexión entre la nueva fundación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</si>
  <si>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</si>
  <si>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</si>
  <si>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</si>
  <si>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</si>
  <si>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</si>
  <si>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</si>
  <si>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</si>
  <si>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</si>
  <si>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</si>
  <si>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fundación, de hasta 2 m de profundidad de la base de apoyo.</t>
  </si>
  <si>
    <t xml:space="preserve">mt07aco020a</t>
  </si>
  <si>
    <t xml:space="preserve">Ud</t>
  </si>
  <si>
    <t xml:space="preserve">Separador homologado para fundaciones.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</si>
  <si>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</si>
  <si>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</si>
  <si>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</si>
  <si>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</si>
  <si>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</si>
  <si>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</si>
  <si>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mt10haf130igqg</t>
  </si>
  <si>
    <t xml:space="preserve">m³</t>
  </si>
  <si>
    <t xml:space="preserve">Hormigón fck 250, tipo HA-25/B/19/IIa según EHE-08, elaborado en planta.</t>
  </si>
  <si>
    <t xml:space="preserve">Subtotal materiales:</t>
  </si>
  <si>
    <t xml:space="preserve">Mano de obra</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</si>
  <si>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</si>
  <si>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</si>
  <si>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</si>
  <si>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</si>
  <si>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</si>
  <si>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</si>
  <si>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</si>
  <si>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</si>
  <si>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</si>
  <si>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</si>
  <si>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</si>
  <si>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</si>
  <si>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</si>
  <si>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</si>
  <si>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</si>
  <si>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</si>
  <si>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26.906G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</si>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</sst>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1.40"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111316</v>
      </c>
      <c r="G10" s="12">
        <f ca="1">ROUND(INDIRECT(ADDRESS(ROW()+(0), COLUMN()+(-2), 1))*INDIRECT(ADDRESS(ROW()+(0), COLUMN()+(-1), 1)), 0)</f>
        <v>111.316</v>
      </c>
    </row>
    <row r="11" spans="1:7" ht="13.50" thickBot="1" customHeight="1">
      <c r="A11" s="1" t="s">
        <v>15</v>
      </c>
      <c r="B11" s="1"/>
      <c r="C11" s="10" t="s">
        <v>16</v>
      </c>
      <c r="D11" s="1" t="s">
        <v>17</v>
      </c>
      <c r="E11" s="11">
        <v>8</v>
      </c>
      <c r="F11" s="12">
        <v>931</v>
      </c>
      <c r="G11" s="12">
        <f ca="1">ROUND(INDIRECT(ADDRESS(ROW()+(0), COLUMN()+(-2), 1))*INDIRECT(ADDRESS(ROW()+(0), COLUMN()+(-1), 1)), 0)</f>
        <v>7.448</v>
      </c>
    </row>
    <row r="12" spans="1:7" ht="13.50" thickBot="1" customHeight="1">
      <c r="A12" s="1" t="s">
        <v>18</v>
      </c>
      <c r="B12" s="1"/>
      <c r="C12" s="10" t="s">
        <v>19</v>
      </c>
      <c r="D12" s="1" t="s">
        <v>20</v>
      </c>
      <c r="E12" s="11">
        <v>30.6</v>
      </c>
      <c r="F12" s="12">
        <v>6249</v>
      </c>
      <c r="G12" s="12">
        <f ca="1">ROUND(INDIRECT(ADDRESS(ROW()+(0), COLUMN()+(-2), 1))*INDIRECT(ADDRESS(ROW()+(0), COLUMN()+(-1), 1)), 0)</f>
        <v>191.219</v>
      </c>
    </row>
    <row r="13" spans="1:7" ht="13.50" thickBot="1" customHeight="1">
      <c r="A13" s="1" t="s">
        <v>21</v>
      </c>
      <c r="B13" s="1"/>
      <c r="C13" s="10" t="s">
        <v>22</v>
      </c>
      <c r="D13" s="1" t="s">
        <v>23</v>
      </c>
      <c r="E13" s="11">
        <v>0.12</v>
      </c>
      <c r="F13" s="12">
        <v>9276</v>
      </c>
      <c r="G13" s="12">
        <f ca="1">ROUND(INDIRECT(ADDRESS(ROW()+(0), COLUMN()+(-2), 1))*INDIRECT(ADDRESS(ROW()+(0), COLUMN()+(-1), 1)), 0)</f>
        <v>1.113</v>
      </c>
    </row>
    <row r="14" spans="1:7" ht="13.50" thickBot="1" customHeight="1">
      <c r="A14" s="1" t="s">
        <v>24</v>
      </c>
      <c r="B14" s="1"/>
      <c r="C14" s="10" t="s">
        <v>25</v>
      </c>
      <c r="D14" s="1" t="s">
        <v>26</v>
      </c>
      <c r="E14" s="13">
        <v>1.1</v>
      </c>
      <c r="F14" s="14">
        <v>874041</v>
      </c>
      <c r="G14" s="14">
        <f ca="1">ROUND(INDIRECT(ADDRESS(ROW()+(0), COLUMN()+(-2), 1))*INDIRECT(ADDRESS(ROW()+(0), COLUMN()+(-1), 1)), 0)</f>
        <v>961.445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1.27254e+006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0.163</v>
      </c>
      <c r="F17" s="12">
        <v>71401</v>
      </c>
      <c r="G17" s="12">
        <f ca="1">ROUND(INDIRECT(ADDRESS(ROW()+(0), COLUMN()+(-2), 1))*INDIRECT(ADDRESS(ROW()+(0), COLUMN()+(-1), 1)), 0)</f>
        <v>11.638</v>
      </c>
    </row>
    <row r="18" spans="1:7" ht="13.50" thickBot="1" customHeight="1">
      <c r="A18" s="1" t="s">
        <v>32</v>
      </c>
      <c r="B18" s="1"/>
      <c r="C18" s="10" t="s">
        <v>33</v>
      </c>
      <c r="D18" s="1" t="s">
        <v>34</v>
      </c>
      <c r="E18" s="11">
        <v>0.245</v>
      </c>
      <c r="F18" s="12">
        <v>45747</v>
      </c>
      <c r="G18" s="12">
        <f ca="1">ROUND(INDIRECT(ADDRESS(ROW()+(0), COLUMN()+(-2), 1))*INDIRECT(ADDRESS(ROW()+(0), COLUMN()+(-1), 1)), 0)</f>
        <v>11.208</v>
      </c>
    </row>
    <row r="19" spans="1:7" ht="13.50" thickBot="1" customHeight="1">
      <c r="A19" s="1" t="s">
        <v>35</v>
      </c>
      <c r="B19" s="1"/>
      <c r="C19" s="10" t="s">
        <v>36</v>
      </c>
      <c r="D19" s="1" t="s">
        <v>37</v>
      </c>
      <c r="E19" s="11">
        <v>0.068</v>
      </c>
      <c r="F19" s="12">
        <v>71401</v>
      </c>
      <c r="G19" s="12">
        <f ca="1">ROUND(INDIRECT(ADDRESS(ROW()+(0), COLUMN()+(-2), 1))*INDIRECT(ADDRESS(ROW()+(0), COLUMN()+(-1), 1)), 0)</f>
        <v>4.855</v>
      </c>
    </row>
    <row r="20" spans="1:7" ht="13.50" thickBot="1" customHeight="1">
      <c r="A20" s="1" t="s">
        <v>38</v>
      </c>
      <c r="B20" s="1"/>
      <c r="C20" s="10" t="s">
        <v>39</v>
      </c>
      <c r="D20" s="1" t="s">
        <v>40</v>
      </c>
      <c r="E20" s="13">
        <v>0.408</v>
      </c>
      <c r="F20" s="14">
        <v>45747</v>
      </c>
      <c r="G20" s="14">
        <f ca="1">ROUND(INDIRECT(ADDRESS(ROW()+(0), COLUMN()+(-2), 1))*INDIRECT(ADDRESS(ROW()+(0), COLUMN()+(-1), 1)), 0)</f>
        <v>18.665</v>
      </c>
    </row>
    <row r="21" spans="1:7" ht="13.50" thickBot="1" customHeight="1">
      <c r="A21" s="15"/>
      <c r="B21" s="15"/>
      <c r="C21" s="15"/>
      <c r="D21" s="15"/>
      <c r="E21" s="9" t="s">
        <v>41</v>
      </c>
      <c r="F21" s="9"/>
      <c r="G21" s="17">
        <f ca="1">ROUND(SUM(INDIRECT(ADDRESS(ROW()+(-1), COLUMN()+(0), 1)),INDIRECT(ADDRESS(ROW()+(-2), COLUMN()+(0), 1)),INDIRECT(ADDRESS(ROW()+(-3), COLUMN()+(0), 1)),INDIRECT(ADDRESS(ROW()+(-4), COLUMN()+(0), 1))), 0)</f>
        <v>46.366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0)</f>
        <v>1.31891e+006</v>
      </c>
      <c r="G23" s="14">
        <f ca="1">ROUND(INDIRECT(ADDRESS(ROW()+(0), COLUMN()+(-2), 1))*INDIRECT(ADDRESS(ROW()+(0), COLUMN()+(-1), 1))/100, 0)</f>
        <v>26.378</v>
      </c>
    </row>
    <row r="24" spans="1:7" ht="13.50" thickBot="1" customHeight="1">
      <c r="A24" s="21" t="s">
        <v>45</v>
      </c>
      <c r="B24" s="21"/>
      <c r="C24" s="22"/>
      <c r="D24" s="23"/>
      <c r="E24" s="24" t="s">
        <v>46</v>
      </c>
      <c r="F24" s="25"/>
      <c r="G24" s="26">
        <f ca="1">ROUND(SUM(INDIRECT(ADDRESS(ROW()+(-1), COLUMN()+(0), 1)),INDIRECT(ADDRESS(ROW()+(-3), COLUMN()+(0), 1)),INDIRECT(ADDRESS(ROW()+(-9), COLUMN()+(0), 1))), 0)</f>
        <v>1.34529e+006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