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<sst xmlns="http://schemas.openxmlformats.org/spreadsheetml/2006/main" count="55" uniqueCount="55">
  <si>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</si>
  <si>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EHI010</t>
  </si>
  <si>
    <t xml:space="preserve">m²</t>
  </si>
  <si>
    <t xml:space="preserve">Losa sanitaria ventilada.</t>
  </si>
  <si>
    <r>
      <rPr>
        <sz val="8.25"/>
        <color rgb="FF000000"/>
        <rFont val="Arial"/>
        <family val="2"/>
      </rPr>
      <t xml:space="preserve">Losa sanitaria de hormigón armado de 20+4 cm de altura total, sobre encofrado perdido de módulos de polipropileno reciclado, realizado con hormigón fck 250, HA-25/B/9,5/IIa elaborado en planta, y vaciado con bomba, acero AP 500 en zona de zunchos y vigas de fundación, cuantía 3 kg/m², y armadura secundaria de distribución ensamblada "in situ" ø 6 c/10 - ø 6 c/10 de acero AP 500, con varillas conformadas longitudinales de 6 mm de diámetro cada 10 cm y varillas conformadas transversales de 6 mm de diámetro cada 10 cm como armadura de reparto, colocada sobre separadores homologados, en capa de compresión de 4 cm de espesor; con juntas de retracción de 5 mm de espesor, mediante corte con disco de diamante; apoyado todo ello sobre base de hormigón de sello. Incluso zunchos perimetrales de planta conformados con sistema de encofrado recuperable de tableros de madera. El precio no incluye la capa de hormigón de sello.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</si>
  <si>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</si>
  <si>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</si>
  <si>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</si>
  <si>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</si>
  <si>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</si>
  <si>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</si>
  <si>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</si>
  <si>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mt07cid010j</t>
  </si>
  <si>
    <t xml:space="preserve">m²</t>
  </si>
  <si>
    <t xml:space="preserve">Encofrado perdido de módulos de polipropileno reciclado, de 50x50x20 cm, para soleras y losas sanitarias ventiladas.</t>
  </si>
  <si>
    <t xml:space="preserve">mt08efa010</t>
  </si>
  <si>
    <t xml:space="preserve">m²</t>
  </si>
  <si>
    <t xml:space="preserve">Sistema de encofrado recuperable de tableros de madera para zunchos perimetrales.</t>
  </si>
  <si>
    <t xml:space="preserve">mt07aco130b</t>
  </si>
  <si>
    <t xml:space="preserve">kg</t>
  </si>
  <si>
    <t xml:space="preserve">Acero en varillas corrugadas AP 500, según NP 4007 99, de varios diámetros.</t>
  </si>
  <si>
    <t xml:space="preserve">mt07ame141aaa1</t>
  </si>
  <si>
    <t xml:space="preserve">m²</t>
  </si>
  <si>
    <t xml:space="preserve">Armadura secundaria de distribución ensamblada "in situ" ø 6 c/10 - ø 6 c/10 de acero AP 500, según NP 4007 99, con varillas conformadas longitudinales de 6 mm de diámetro cada 10 cm y varillas conformadas transversales de 6 mm de diámetro cada 10 cm.</t>
  </si>
  <si>
    <t xml:space="preserve">mt10haf130bgpg</t>
  </si>
  <si>
    <t xml:space="preserve">m³</t>
  </si>
  <si>
    <t xml:space="preserve">Hormigón fck 250, bombeable, tipo HA-25/B/9,5/IIa según EHE-08, elaborado en planta.</t>
  </si>
  <si>
    <t xml:space="preserve">Subtotal materiales:</t>
  </si>
  <si>
    <t xml:space="preserve">Equipo y maquinaria</t>
  </si>
  <si>
    <t xml:space="preserve">mq06vib020</t>
  </si>
  <si>
    <t xml:space="preserve">h</t>
  </si>
  <si>
    <t xml:space="preserve">Regla vibrante de 3 m.</t>
  </si>
  <si>
    <t xml:space="preserve">mq06bhe010</t>
  </si>
  <si>
    <t xml:space="preserve">h</t>
  </si>
  <si>
    <t xml:space="preserve">Camión bomba estacionado en obra, para bombeo de hormigón.</t>
  </si>
  <si>
    <t xml:space="preserve">mq06cor020</t>
  </si>
  <si>
    <t xml:space="preserve">h</t>
  </si>
  <si>
    <t xml:space="preserve">Equipo para corte de juntas en soleras de hormigón.</t>
  </si>
  <si>
    <t xml:space="preserve">Subtotal equipo y maquinaria:</t>
  </si>
  <si>
    <t xml:space="preserve">Mano de obra</t>
  </si>
  <si>
    <t xml:space="preserve">mo042</t>
  </si>
  <si>
    <t xml:space="preserve">h</t>
  </si>
  <si>
    <t xml:space="preserve">Oficial de estructuras de hormigón.</t>
  </si>
  <si>
    <t xml:space="preserve">mo089</t>
  </si>
  <si>
    <t xml:space="preserve">h</t>
  </si>
  <si>
    <t xml:space="preserve">Medio oficial de estructuras de hormigón.</t>
  </si>
  <si>
    <t xml:space="preserve">mo112</t>
  </si>
  <si>
    <t xml:space="preserve">h</t>
  </si>
  <si>
    <t xml:space="preserve">Ayudante especializado de construcción.</t>
  </si>
  <si>
    <t xml:space="preserve">Subtotal mano de obra:</t>
  </si>
  <si>
    <t xml:space="preserve">Herramientas</t>
  </si>
  <si>
    <t xml:space="preserve">%</t>
  </si>
  <si>
    <t xml:space="preserve">Herramientas</t>
  </si>
  <si>
    <t xml:space="preserve">Coste de mantenimiento decenal: 10.072G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</si>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</sst>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2.38" customWidth="1"/>
    <col min="4" max="4" width="7.65" customWidth="1"/>
    <col min="5" max="5" width="65.11" customWidth="1"/>
    <col min="6" max="6" width="13.77" customWidth="1"/>
    <col min="7" max="7" width="15.13"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1.05</v>
      </c>
      <c r="G10" s="12">
        <v>52983</v>
      </c>
      <c r="H10" s="12">
        <f ca="1">ROUND(INDIRECT(ADDRESS(ROW()+(0), COLUMN()+(-2), 1))*INDIRECT(ADDRESS(ROW()+(0), COLUMN()+(-1), 1)), 0)</f>
        <v>55.632</v>
      </c>
    </row>
    <row r="11" spans="1:8" ht="24.00" thickBot="1" customHeight="1">
      <c r="A11" s="1" t="s">
        <v>15</v>
      </c>
      <c r="B11" s="1"/>
      <c r="C11" s="1"/>
      <c r="D11" s="10" t="s">
        <v>16</v>
      </c>
      <c r="E11" s="1" t="s">
        <v>17</v>
      </c>
      <c r="F11" s="11">
        <v>0.1</v>
      </c>
      <c r="G11" s="12">
        <v>6788</v>
      </c>
      <c r="H11" s="12">
        <f ca="1">ROUND(INDIRECT(ADDRESS(ROW()+(0), COLUMN()+(-2), 1))*INDIRECT(ADDRESS(ROW()+(0), COLUMN()+(-1), 1)), 0)</f>
        <v>679</v>
      </c>
    </row>
    <row r="12" spans="1:8" ht="24.00" thickBot="1" customHeight="1">
      <c r="A12" s="1" t="s">
        <v>18</v>
      </c>
      <c r="B12" s="1"/>
      <c r="C12" s="1"/>
      <c r="D12" s="10" t="s">
        <v>19</v>
      </c>
      <c r="E12" s="1" t="s">
        <v>20</v>
      </c>
      <c r="F12" s="11">
        <v>3</v>
      </c>
      <c r="G12" s="12">
        <v>5531</v>
      </c>
      <c r="H12" s="12">
        <f ca="1">ROUND(INDIRECT(ADDRESS(ROW()+(0), COLUMN()+(-2), 1))*INDIRECT(ADDRESS(ROW()+(0), COLUMN()+(-1), 1)), 0)</f>
        <v>16.593</v>
      </c>
    </row>
    <row r="13" spans="1:8" ht="45.00" thickBot="1" customHeight="1">
      <c r="A13" s="1" t="s">
        <v>21</v>
      </c>
      <c r="B13" s="1"/>
      <c r="C13" s="1"/>
      <c r="D13" s="10" t="s">
        <v>22</v>
      </c>
      <c r="E13" s="1" t="s">
        <v>23</v>
      </c>
      <c r="F13" s="11">
        <v>1.1</v>
      </c>
      <c r="G13" s="12">
        <v>24557</v>
      </c>
      <c r="H13" s="12">
        <f ca="1">ROUND(INDIRECT(ADDRESS(ROW()+(0), COLUMN()+(-2), 1))*INDIRECT(ADDRESS(ROW()+(0), COLUMN()+(-1), 1)), 0)</f>
        <v>27.013</v>
      </c>
    </row>
    <row r="14" spans="1:8" ht="24.00" thickBot="1" customHeight="1">
      <c r="A14" s="1" t="s">
        <v>24</v>
      </c>
      <c r="B14" s="1"/>
      <c r="C14" s="1"/>
      <c r="D14" s="10" t="s">
        <v>25</v>
      </c>
      <c r="E14" s="1" t="s">
        <v>26</v>
      </c>
      <c r="F14" s="13">
        <v>0.154</v>
      </c>
      <c r="G14" s="14">
        <v>800911</v>
      </c>
      <c r="H14" s="14">
        <f ca="1">ROUND(INDIRECT(ADDRESS(ROW()+(0), COLUMN()+(-2), 1))*INDIRECT(ADDRESS(ROW()+(0), COLUMN()+(-1), 1)), 0)</f>
        <v>123.34</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0)</f>
        <v>223.257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0.095</v>
      </c>
      <c r="G17" s="12">
        <v>21982</v>
      </c>
      <c r="H17" s="12">
        <f ca="1">ROUND(INDIRECT(ADDRESS(ROW()+(0), COLUMN()+(-2), 1))*INDIRECT(ADDRESS(ROW()+(0), COLUMN()+(-1), 1)), 0)</f>
        <v>2.088</v>
      </c>
    </row>
    <row r="18" spans="1:8" ht="13.50" thickBot="1" customHeight="1">
      <c r="A18" s="1" t="s">
        <v>32</v>
      </c>
      <c r="B18" s="1"/>
      <c r="C18" s="1"/>
      <c r="D18" s="10" t="s">
        <v>33</v>
      </c>
      <c r="E18" s="1" t="s">
        <v>34</v>
      </c>
      <c r="F18" s="11">
        <v>0.007</v>
      </c>
      <c r="G18" s="12">
        <v>800219</v>
      </c>
      <c r="H18" s="12">
        <f ca="1">ROUND(INDIRECT(ADDRESS(ROW()+(0), COLUMN()+(-2), 1))*INDIRECT(ADDRESS(ROW()+(0), COLUMN()+(-1), 1)), 0)</f>
        <v>5.602</v>
      </c>
    </row>
    <row r="19" spans="1:8" ht="13.50" thickBot="1" customHeight="1">
      <c r="A19" s="1" t="s">
        <v>35</v>
      </c>
      <c r="B19" s="1"/>
      <c r="C19" s="1"/>
      <c r="D19" s="10" t="s">
        <v>36</v>
      </c>
      <c r="E19" s="1" t="s">
        <v>37</v>
      </c>
      <c r="F19" s="13">
        <v>0.087</v>
      </c>
      <c r="G19" s="14">
        <v>44718</v>
      </c>
      <c r="H19" s="14">
        <f ca="1">ROUND(INDIRECT(ADDRESS(ROW()+(0), COLUMN()+(-2), 1))*INDIRECT(ADDRESS(ROW()+(0), COLUMN()+(-1), 1)), 0)</f>
        <v>3.89</v>
      </c>
    </row>
    <row r="20" spans="1:8" ht="13.50" thickBot="1" customHeight="1">
      <c r="A20" s="15"/>
      <c r="B20" s="15"/>
      <c r="C20" s="15"/>
      <c r="D20" s="15"/>
      <c r="E20" s="15"/>
      <c r="F20" s="9" t="s">
        <v>38</v>
      </c>
      <c r="G20" s="9"/>
      <c r="H20" s="17">
        <f ca="1">ROUND(SUM(INDIRECT(ADDRESS(ROW()+(-1), COLUMN()+(0), 1)),INDIRECT(ADDRESS(ROW()+(-2), COLUMN()+(0), 1)),INDIRECT(ADDRESS(ROW()+(-3), COLUMN()+(0), 1))), 0)</f>
        <v>11.58</v>
      </c>
    </row>
    <row r="21" spans="1:8" ht="13.50" thickBot="1" customHeight="1">
      <c r="A21" s="15">
        <v>3</v>
      </c>
      <c r="B21" s="15"/>
      <c r="C21" s="15"/>
      <c r="D21" s="15"/>
      <c r="E21" s="18" t="s">
        <v>39</v>
      </c>
      <c r="F21" s="18"/>
      <c r="G21" s="15"/>
      <c r="H21" s="15"/>
    </row>
    <row r="22" spans="1:8" ht="13.50" thickBot="1" customHeight="1">
      <c r="A22" s="1" t="s">
        <v>40</v>
      </c>
      <c r="B22" s="1"/>
      <c r="C22" s="1"/>
      <c r="D22" s="10" t="s">
        <v>41</v>
      </c>
      <c r="E22" s="1" t="s">
        <v>42</v>
      </c>
      <c r="F22" s="11">
        <v>0.142</v>
      </c>
      <c r="G22" s="12">
        <v>40612</v>
      </c>
      <c r="H22" s="12">
        <f ca="1">ROUND(INDIRECT(ADDRESS(ROW()+(0), COLUMN()+(-2), 1))*INDIRECT(ADDRESS(ROW()+(0), COLUMN()+(-1), 1)), 0)</f>
        <v>5.767</v>
      </c>
    </row>
    <row r="23" spans="1:8" ht="13.50" thickBot="1" customHeight="1">
      <c r="A23" s="1" t="s">
        <v>43</v>
      </c>
      <c r="B23" s="1"/>
      <c r="C23" s="1"/>
      <c r="D23" s="10" t="s">
        <v>44</v>
      </c>
      <c r="E23" s="1" t="s">
        <v>45</v>
      </c>
      <c r="F23" s="11">
        <v>0.142</v>
      </c>
      <c r="G23" s="12">
        <v>25885</v>
      </c>
      <c r="H23" s="12">
        <f ca="1">ROUND(INDIRECT(ADDRESS(ROW()+(0), COLUMN()+(-2), 1))*INDIRECT(ADDRESS(ROW()+(0), COLUMN()+(-1), 1)), 0)</f>
        <v>3.676</v>
      </c>
    </row>
    <row r="24" spans="1:8" ht="13.50" thickBot="1" customHeight="1">
      <c r="A24" s="1" t="s">
        <v>46</v>
      </c>
      <c r="B24" s="1"/>
      <c r="C24" s="1"/>
      <c r="D24" s="10" t="s">
        <v>47</v>
      </c>
      <c r="E24" s="1" t="s">
        <v>48</v>
      </c>
      <c r="F24" s="13">
        <v>0.107</v>
      </c>
      <c r="G24" s="14">
        <v>24230</v>
      </c>
      <c r="H24" s="14">
        <f ca="1">ROUND(INDIRECT(ADDRESS(ROW()+(0), COLUMN()+(-2), 1))*INDIRECT(ADDRESS(ROW()+(0), COLUMN()+(-1), 1)), 0)</f>
        <v>2.593</v>
      </c>
    </row>
    <row r="25" spans="1:8" ht="13.50" thickBot="1" customHeight="1">
      <c r="A25" s="15"/>
      <c r="B25" s="15"/>
      <c r="C25" s="15"/>
      <c r="D25" s="15"/>
      <c r="E25" s="15"/>
      <c r="F25" s="9" t="s">
        <v>49</v>
      </c>
      <c r="G25" s="9"/>
      <c r="H25" s="17">
        <f ca="1">ROUND(SUM(INDIRECT(ADDRESS(ROW()+(-1), COLUMN()+(0), 1)),INDIRECT(ADDRESS(ROW()+(-2), COLUMN()+(0), 1)),INDIRECT(ADDRESS(ROW()+(-3), COLUMN()+(0), 1))), 0)</f>
        <v>12.036</v>
      </c>
    </row>
    <row r="26" spans="1:8" ht="13.50" thickBot="1" customHeight="1">
      <c r="A26" s="15">
        <v>4</v>
      </c>
      <c r="B26" s="15"/>
      <c r="C26" s="15"/>
      <c r="D26" s="15"/>
      <c r="E26" s="18" t="s">
        <v>50</v>
      </c>
      <c r="F26" s="18"/>
      <c r="G26" s="15"/>
      <c r="H26" s="15"/>
    </row>
    <row r="27" spans="1:8" ht="13.50" thickBot="1" customHeight="1">
      <c r="A27" s="19"/>
      <c r="B27" s="19"/>
      <c r="C27" s="19"/>
      <c r="D27" s="20" t="s">
        <v>51</v>
      </c>
      <c r="E27" s="19" t="s">
        <v>52</v>
      </c>
      <c r="F27" s="13">
        <v>2</v>
      </c>
      <c r="G27" s="14">
        <f ca="1">ROUND(SUM(INDIRECT(ADDRESS(ROW()+(-2), COLUMN()+(1), 1)),INDIRECT(ADDRESS(ROW()+(-7), COLUMN()+(1), 1)),INDIRECT(ADDRESS(ROW()+(-12), COLUMN()+(1), 1))), 0)</f>
        <v>246.873</v>
      </c>
      <c r="H27" s="14">
        <f ca="1">ROUND(INDIRECT(ADDRESS(ROW()+(0), COLUMN()+(-2), 1))*INDIRECT(ADDRESS(ROW()+(0), COLUMN()+(-1), 1))/100, 0)</f>
        <v>4.937</v>
      </c>
    </row>
    <row r="28" spans="1:8" ht="13.50" thickBot="1" customHeight="1">
      <c r="A28" s="21" t="s">
        <v>53</v>
      </c>
      <c r="B28" s="21"/>
      <c r="C28" s="21"/>
      <c r="D28" s="22"/>
      <c r="E28" s="23"/>
      <c r="F28" s="24" t="s">
        <v>54</v>
      </c>
      <c r="G28" s="25"/>
      <c r="H28" s="26">
        <f ca="1">ROUND(SUM(INDIRECT(ADDRESS(ROW()+(-1), COLUMN()+(0), 1)),INDIRECT(ADDRESS(ROW()+(-3), COLUMN()+(0), 1)),INDIRECT(ADDRESS(ROW()+(-8), COLUMN()+(0), 1)),INDIRECT(ADDRESS(ROW()+(-13), COLUMN()+(0), 1))), 0)</f>
        <v>251.81</v>
      </c>
    </row>
  </sheetData>
  <mergeCells count="32">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A20:C20"/>
    <mergeCell ref="F20:G20"/>
    <mergeCell ref="A21:C21"/>
    <mergeCell ref="E21:F21"/>
    <mergeCell ref="A22:C22"/>
    <mergeCell ref="A23:C23"/>
    <mergeCell ref="A24:C24"/>
    <mergeCell ref="A25:C25"/>
    <mergeCell ref="F25:G25"/>
    <mergeCell ref="A26:C26"/>
    <mergeCell ref="E26:F26"/>
    <mergeCell ref="A27:C27"/>
    <mergeCell ref="A28:E28"/>
    <mergeCell ref="F28:G28"/>
  </mergeCells>
  <pageMargins left="0.147638" right="0.147638" top="0.206693" bottom="0.206693" header="0.0" footer="0.0"/>
  <pageSetup paperSize="9" orientation="portrait"/>
  <rowBreaks count="0" manualBreakCount="0">
    </rowBreaks>
</worksheet>
</file>