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<sst xmlns="http://schemas.openxmlformats.org/spreadsheetml/2006/main" count="100" uniqueCount="100">
  <si>
    <t xml:space="preserve"/>
  </si>
  <si>
    <t xml:space="preserve">EHU020</t>
  </si>
  <si>
    <t xml:space="preserve">m²</t>
  </si>
  <si>
    <t xml:space="preserve">Losa unidireccional con vigas planas, viguetas prefabricadas y pilares.</t>
  </si>
  <si>
    <r>
      <rPr>
        <sz val="8.25"/>
        <color rgb="FF000000"/>
        <rFont val="Arial"/>
        <family val="2"/>
      </rPr>
      <t xml:space="preserve">Estructura de hormigón armado, realizada con hormigón fck 250, HA-25/B/19/IIa elaborado en planta, y vaciado con bomba, con un volumen total de hormigón en losa, vigas y pilares de 0,173 m³/m², y acero AP 500 en zona de refuerzo de negativos y conectores de viguetas y zunchos, vigas y pilares con una cuantía total de 16 kg/m², compuesta de los siguientes elementos: LOSA UNIDIRECCIONAL: horizontal, de canto 30 = 25+5 cm; semivigueta pretensada T-12; bovedilla de hormigón, 60x20x25 cm; capa de compresión de 5 cm de espesor, con armadura de reparto formada por armadura secundaria de distribución ensamblada "in situ" ø 6 c/10 - ø 6 c/10 de acero AP 500, con varillas conformadas longitudinales de 6 mm de diámetro cada 10 cm y varillas conformadas transversales de 6 mm de diámetro cada 10 cm; vigas planas con zunchos perimetrales de planta, encofrado para vigas, montaje y desmontaje de sistema de encofrado continuo, con acabado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PILARES: con altura libre de hasta 3 m, con montaje y desmontaje de sistema de encofrado de chapas metálicas reutilizables. Incluso agente filmógeno, para el curado de hormigones y morteros. El precio incluye el corte, doblado y armado del acero en el obrador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</si>
  <si>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</si>
  <si>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</si>
  <si>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</si>
  <si>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</si>
  <si>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</si>
  <si>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</si>
  <si>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</si>
  <si>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</si>
  <si>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</si>
  <si>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pilares.</t>
  </si>
  <si>
    <t xml:space="preserve">mt08eup010b</t>
  </si>
  <si>
    <t xml:space="preserve">m²</t>
  </si>
  <si>
    <t xml:space="preserve">Chapa metálica de 50x50 cm, para encofrado de pilares de hormigón armado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</si>
  <si>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</si>
  <si>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</si>
  <si>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</si>
  <si>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</si>
  <si>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</si>
  <si>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</si>
  <si>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</si>
  <si>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</si>
  <si>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</si>
  <si>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</si>
  <si>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</si>
  <si>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</si>
  <si>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</si>
  <si>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</si>
  <si>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</si>
  <si>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</si>
  <si>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</si>
  <si>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</si>
  <si>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mt07bho010d</t>
  </si>
  <si>
    <t xml:space="preserve">Ud</t>
  </si>
  <si>
    <t xml:space="preserve">Bovedilla de hormigón, 60x20x25 cm. Incluso piezas especiales.</t>
  </si>
  <si>
    <t xml:space="preserve">mt07vse010a</t>
  </si>
  <si>
    <t xml:space="preserve">m</t>
  </si>
  <si>
    <t xml:space="preserve">Semivigueta pretensada, T-12, Lmedia = &lt;4 m.</t>
  </si>
  <si>
    <t xml:space="preserve">mt07vse010b</t>
  </si>
  <si>
    <t xml:space="preserve">m</t>
  </si>
  <si>
    <t xml:space="preserve">Semivigueta pretensada, T-12, Lmedia = 4/5 m.</t>
  </si>
  <si>
    <t xml:space="preserve">mt07vse010c</t>
  </si>
  <si>
    <t xml:space="preserve">m</t>
  </si>
  <si>
    <t xml:space="preserve">Semivigueta pretensada, T-12, Lmedia = 5/6 m.</t>
  </si>
  <si>
    <t xml:space="preserve">mt07vse010d</t>
  </si>
  <si>
    <t xml:space="preserve">m</t>
  </si>
  <si>
    <t xml:space="preserve">Semivigueta pretensada, T-12, Lmedia = &gt;6 m.</t>
  </si>
  <si>
    <t xml:space="preserve">mt07aco020c</t>
  </si>
  <si>
    <t xml:space="preserve">Ud</t>
  </si>
  <si>
    <t xml:space="preserve">Separador homologado para vigas.</t>
  </si>
  <si>
    <t xml:space="preserve">mt07aco130b</t>
  </si>
  <si>
    <t xml:space="preserve">kg</t>
  </si>
  <si>
    <t xml:space="preserve">Acero en varillas corrugadas AP 500, según NP 4007 99,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</si>
  <si>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</si>
  <si>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</si>
  <si>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</si>
  <si>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mt07ame141aaa1</t>
  </si>
  <si>
    <t xml:space="preserve">m²</t>
  </si>
  <si>
    <t xml:space="preserve">Armadura secundaria de distribución ensamblada "in situ" ø 6 c/10 - ø 6 c/10 de acero AP 500, según NP 4007 99, con varillas conformadas longitudinales de 6 mm de diámetro cada 10 cm y varillas conformadas transversales de 6 mm de diámetro cada 10 cm.</t>
  </si>
  <si>
    <t xml:space="preserve">mt10haf130bgqg</t>
  </si>
  <si>
    <t xml:space="preserve">m³</t>
  </si>
  <si>
    <t xml:space="preserve">Hormigón fck 250, bombeable, tipo HA-25/B/19/IIa según EHE-08, elaborado en planta.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</si>
  <si>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</si>
  <si>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</si>
  <si>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</si>
  <si>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</si>
  <si>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 y maquinaria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</si>
  <si>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</si>
  <si>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</si>
  <si>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</si>
  <si>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</si>
  <si>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</si>
  <si>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</si>
  <si>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</si>
  <si>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encofrador.</t>
  </si>
  <si>
    <t xml:space="preserve">mo091</t>
  </si>
  <si>
    <t xml:space="preserve">h</t>
  </si>
  <si>
    <t xml:space="preserve">Medio oficial encofrador.</t>
  </si>
  <si>
    <t xml:space="preserve">mo043</t>
  </si>
  <si>
    <t xml:space="preserve">h</t>
  </si>
  <si>
    <t xml:space="preserve">Oficial armador de hormigón.</t>
  </si>
  <si>
    <t xml:space="preserve">mo090</t>
  </si>
  <si>
    <t xml:space="preserve">h</t>
  </si>
  <si>
    <t xml:space="preserve">Medio oficial armador de hormigón.</t>
  </si>
  <si>
    <t xml:space="preserve">mo045</t>
  </si>
  <si>
    <t xml:space="preserve">h</t>
  </si>
  <si>
    <t xml:space="preserve">Oficial hormigonero.</t>
  </si>
  <si>
    <t xml:space="preserve">mo092</t>
  </si>
  <si>
    <t xml:space="preserve">h</t>
  </si>
  <si>
    <t xml:space="preserve">Medio oficial hormigonero.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</si>
  <si>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</si>
  <si>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</si>
  <si>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</si>
  <si>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</si>
  <si>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41.494G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</si>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</sst>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7.65" customWidth="1"/>
    <col min="5" max="5" width="65.11" customWidth="1"/>
    <col min="6" max="6" width="13.26" customWidth="1"/>
    <col min="7" max="7" width="15.64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386</v>
      </c>
      <c r="H10" s="12">
        <f ca="1">ROUND(INDIRECT(ADDRESS(ROW()+(0), COLUMN()+(-2), 1))*INDIRECT(ADDRESS(ROW()+(0), COLUMN()+(-1), 1)), 0)</f>
        <v>193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295243</v>
      </c>
      <c r="H11" s="12">
        <f ca="1">ROUND(INDIRECT(ADDRESS(ROW()+(0), COLUMN()+(-2), 1))*INDIRECT(ADDRESS(ROW()+(0), COLUMN()+(-1), 1)), 0)</f>
        <v>2.067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0.044</v>
      </c>
      <c r="G12" s="12">
        <v>279866</v>
      </c>
      <c r="H12" s="12">
        <f ca="1">ROUND(INDIRECT(ADDRESS(ROW()+(0), COLUMN()+(-2), 1))*INDIRECT(ADDRESS(ROW()+(0), COLUMN()+(-1), 1)), 0)</f>
        <v>12.314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0.007</v>
      </c>
      <c r="G13" s="12">
        <v>627392</v>
      </c>
      <c r="H13" s="12">
        <f ca="1">ROUND(INDIRECT(ADDRESS(ROW()+(0), COLUMN()+(-2), 1))*INDIRECT(ADDRESS(ROW()+(0), COLUMN()+(-1), 1)), 0)</f>
        <v>4.392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0.027</v>
      </c>
      <c r="G14" s="12">
        <v>118422</v>
      </c>
      <c r="H14" s="12">
        <f ca="1">ROUND(INDIRECT(ADDRESS(ROW()+(0), COLUMN()+(-2), 1))*INDIRECT(ADDRESS(ROW()+(0), COLUMN()+(-1), 1)), 0)</f>
        <v>3.197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2">
        <v>2.18665e+006</v>
      </c>
      <c r="H15" s="12">
        <f ca="1">ROUND(INDIRECT(ADDRESS(ROW()+(0), COLUMN()+(-2), 1))*INDIRECT(ADDRESS(ROW()+(0), COLUMN()+(-1), 1)), 0)</f>
        <v>6.56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2">
        <v>53820</v>
      </c>
      <c r="H16" s="12">
        <f ca="1">ROUND(INDIRECT(ADDRESS(ROW()+(0), COLUMN()+(-2), 1))*INDIRECT(ADDRESS(ROW()+(0), COLUMN()+(-1), 1)), 0)</f>
        <v>2.153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0.03</v>
      </c>
      <c r="G17" s="12">
        <v>11097</v>
      </c>
      <c r="H17" s="12">
        <f ca="1">ROUND(INDIRECT(ADDRESS(ROW()+(0), COLUMN()+(-2), 1))*INDIRECT(ADDRESS(ROW()+(0), COLUMN()+(-1), 1)), 0)</f>
        <v>333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5.25</v>
      </c>
      <c r="G18" s="12">
        <v>5249</v>
      </c>
      <c r="H18" s="12">
        <f ca="1">ROUND(INDIRECT(ADDRESS(ROW()+(0), COLUMN()+(-2), 1))*INDIRECT(ADDRESS(ROW()+(0), COLUMN()+(-1), 1)), 0)</f>
        <v>27.557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0.165</v>
      </c>
      <c r="G19" s="12">
        <v>27786</v>
      </c>
      <c r="H19" s="12">
        <f ca="1">ROUND(INDIRECT(ADDRESS(ROW()+(0), COLUMN()+(-2), 1))*INDIRECT(ADDRESS(ROW()+(0), COLUMN()+(-1), 1)), 0)</f>
        <v>4.585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0.908</v>
      </c>
      <c r="G20" s="12">
        <v>29948</v>
      </c>
      <c r="H20" s="12">
        <f ca="1">ROUND(INDIRECT(ADDRESS(ROW()+(0), COLUMN()+(-2), 1))*INDIRECT(ADDRESS(ROW()+(0), COLUMN()+(-1), 1)), 0)</f>
        <v>27.193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0.495</v>
      </c>
      <c r="G21" s="12">
        <v>31800</v>
      </c>
      <c r="H21" s="12">
        <f ca="1">ROUND(INDIRECT(ADDRESS(ROW()+(0), COLUMN()+(-2), 1))*INDIRECT(ADDRESS(ROW()+(0), COLUMN()+(-1), 1)), 0)</f>
        <v>15.741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0.083</v>
      </c>
      <c r="G22" s="12">
        <v>34579</v>
      </c>
      <c r="H22" s="12">
        <f ca="1">ROUND(INDIRECT(ADDRESS(ROW()+(0), COLUMN()+(-2), 1))*INDIRECT(ADDRESS(ROW()+(0), COLUMN()+(-1), 1)), 0)</f>
        <v>2.87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0.8</v>
      </c>
      <c r="G23" s="12">
        <v>540</v>
      </c>
      <c r="H23" s="12">
        <f ca="1">ROUND(INDIRECT(ADDRESS(ROW()+(0), COLUMN()+(-2), 1))*INDIRECT(ADDRESS(ROW()+(0), COLUMN()+(-1), 1)), 0)</f>
        <v>432</v>
      </c>
    </row>
    <row r="24" spans="1:8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16.8</v>
      </c>
      <c r="G24" s="12">
        <v>6215</v>
      </c>
      <c r="H24" s="12">
        <f ca="1">ROUND(INDIRECT(ADDRESS(ROW()+(0), COLUMN()+(-2), 1))*INDIRECT(ADDRESS(ROW()+(0), COLUMN()+(-1), 1)), 0)</f>
        <v>104.412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0.167</v>
      </c>
      <c r="G25" s="12">
        <v>9226</v>
      </c>
      <c r="H25" s="12">
        <f ca="1">ROUND(INDIRECT(ADDRESS(ROW()+(0), COLUMN()+(-2), 1))*INDIRECT(ADDRESS(ROW()+(0), COLUMN()+(-1), 1)), 0)</f>
        <v>1.541</v>
      </c>
    </row>
    <row r="26" spans="1:8" ht="45.0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1.1</v>
      </c>
      <c r="G26" s="12">
        <v>27594</v>
      </c>
      <c r="H26" s="12">
        <f ca="1">ROUND(INDIRECT(ADDRESS(ROW()+(0), COLUMN()+(-2), 1))*INDIRECT(ADDRESS(ROW()+(0), COLUMN()+(-1), 1)), 0)</f>
        <v>30.353</v>
      </c>
    </row>
    <row r="27" spans="1:8" ht="24.0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1">
        <v>0.182</v>
      </c>
      <c r="G27" s="12">
        <v>869205</v>
      </c>
      <c r="H27" s="12">
        <f ca="1">ROUND(INDIRECT(ADDRESS(ROW()+(0), COLUMN()+(-2), 1))*INDIRECT(ADDRESS(ROW()+(0), COLUMN()+(-1), 1)), 0)</f>
        <v>158.195</v>
      </c>
    </row>
    <row r="28" spans="1:8" ht="13.5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3">
        <v>0.15</v>
      </c>
      <c r="G28" s="14">
        <v>9606</v>
      </c>
      <c r="H28" s="14">
        <f ca="1">ROUND(INDIRECT(ADDRESS(ROW()+(0), COLUMN()+(-2), 1))*INDIRECT(ADDRESS(ROW()+(0), COLUMN()+(-1), 1)), 0)</f>
        <v>1.441</v>
      </c>
    </row>
    <row r="29" spans="1:8" ht="13.50" thickBot="1" customHeight="1">
      <c r="A29" s="15"/>
      <c r="B29" s="15"/>
      <c r="C29" s="15"/>
      <c r="D29" s="15"/>
      <c r="E29" s="15"/>
      <c r="F29" s="9" t="s">
        <v>69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0)</f>
        <v>405.529</v>
      </c>
    </row>
    <row r="30" spans="1:8" ht="13.50" thickBot="1" customHeight="1">
      <c r="A30" s="15">
        <v>2</v>
      </c>
      <c r="B30" s="15"/>
      <c r="C30" s="15"/>
      <c r="D30" s="15"/>
      <c r="E30" s="18" t="s">
        <v>70</v>
      </c>
      <c r="F30" s="18"/>
      <c r="G30" s="15"/>
      <c r="H30" s="15"/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3">
        <v>0.027</v>
      </c>
      <c r="G31" s="14">
        <v>1.07265e+006</v>
      </c>
      <c r="H31" s="14">
        <f ca="1">ROUND(INDIRECT(ADDRESS(ROW()+(0), COLUMN()+(-2), 1))*INDIRECT(ADDRESS(ROW()+(0), COLUMN()+(-1), 1)), 0)</f>
        <v>28.962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1))), 0)</f>
        <v>28.962</v>
      </c>
    </row>
    <row r="33" spans="1:8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5"/>
      <c r="H33" s="15"/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0.975</v>
      </c>
      <c r="G34" s="12">
        <v>69453</v>
      </c>
      <c r="H34" s="12">
        <f ca="1">ROUND(INDIRECT(ADDRESS(ROW()+(0), COLUMN()+(-2), 1))*INDIRECT(ADDRESS(ROW()+(0), COLUMN()+(-1), 1)), 0)</f>
        <v>67.717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0.986</v>
      </c>
      <c r="G35" s="12">
        <v>44499</v>
      </c>
      <c r="H35" s="12">
        <f ca="1">ROUND(INDIRECT(ADDRESS(ROW()+(0), COLUMN()+(-2), 1))*INDIRECT(ADDRESS(ROW()+(0), COLUMN()+(-1), 1)), 0)</f>
        <v>43.876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0.25</v>
      </c>
      <c r="G36" s="12">
        <v>69453</v>
      </c>
      <c r="H36" s="12">
        <f ca="1">ROUND(INDIRECT(ADDRESS(ROW()+(0), COLUMN()+(-2), 1))*INDIRECT(ADDRESS(ROW()+(0), COLUMN()+(-1), 1)), 0)</f>
        <v>17.363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0.272</v>
      </c>
      <c r="G37" s="12">
        <v>44499</v>
      </c>
      <c r="H37" s="12">
        <f ca="1">ROUND(INDIRECT(ADDRESS(ROW()+(0), COLUMN()+(-2), 1))*INDIRECT(ADDRESS(ROW()+(0), COLUMN()+(-1), 1)), 0)</f>
        <v>12.104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0.023</v>
      </c>
      <c r="G38" s="12">
        <v>69453</v>
      </c>
      <c r="H38" s="12">
        <f ca="1">ROUND(INDIRECT(ADDRESS(ROW()+(0), COLUMN()+(-2), 1))*INDIRECT(ADDRESS(ROW()+(0), COLUMN()+(-1), 1)), 0)</f>
        <v>1.597</v>
      </c>
    </row>
    <row r="39" spans="1:8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3">
        <v>0.09</v>
      </c>
      <c r="G39" s="14">
        <v>44499</v>
      </c>
      <c r="H39" s="14">
        <f ca="1">ROUND(INDIRECT(ADDRESS(ROW()+(0), COLUMN()+(-2), 1))*INDIRECT(ADDRESS(ROW()+(0), COLUMN()+(-1), 1)), 0)</f>
        <v>4.005</v>
      </c>
    </row>
    <row r="40" spans="1:8" ht="13.50" thickBot="1" customHeight="1">
      <c r="A40" s="15"/>
      <c r="B40" s="15"/>
      <c r="C40" s="15"/>
      <c r="D40" s="15"/>
      <c r="E40" s="15"/>
      <c r="F40" s="9" t="s">
        <v>94</v>
      </c>
      <c r="G40" s="9"/>
      <c r="H4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146.662</v>
      </c>
    </row>
    <row r="41" spans="1:8" ht="13.50" thickBot="1" customHeight="1">
      <c r="A41" s="15">
        <v>4</v>
      </c>
      <c r="B41" s="15"/>
      <c r="C41" s="15"/>
      <c r="D41" s="15"/>
      <c r="E41" s="18" t="s">
        <v>95</v>
      </c>
      <c r="F41" s="18"/>
      <c r="G41" s="15"/>
      <c r="H41" s="15"/>
    </row>
    <row r="42" spans="1:8" ht="13.50" thickBot="1" customHeight="1">
      <c r="A42" s="19"/>
      <c r="B42" s="19"/>
      <c r="C42" s="19"/>
      <c r="D42" s="20" t="s">
        <v>96</v>
      </c>
      <c r="E42" s="19" t="s">
        <v>97</v>
      </c>
      <c r="F42" s="13">
        <v>2</v>
      </c>
      <c r="G42" s="14">
        <f ca="1">ROUND(SUM(INDIRECT(ADDRESS(ROW()+(-2), COLUMN()+(1), 1)),INDIRECT(ADDRESS(ROW()+(-10), COLUMN()+(1), 1)),INDIRECT(ADDRESS(ROW()+(-13), COLUMN()+(1), 1))), 0)</f>
        <v>581.153</v>
      </c>
      <c r="H42" s="14">
        <f ca="1">ROUND(INDIRECT(ADDRESS(ROW()+(0), COLUMN()+(-2), 1))*INDIRECT(ADDRESS(ROW()+(0), COLUMN()+(-1), 1))/100, 0)</f>
        <v>11.623</v>
      </c>
    </row>
    <row r="43" spans="1:8" ht="13.50" thickBot="1" customHeight="1">
      <c r="A43" s="21" t="s">
        <v>98</v>
      </c>
      <c r="B43" s="21"/>
      <c r="C43" s="21"/>
      <c r="D43" s="22"/>
      <c r="E43" s="23"/>
      <c r="F43" s="24" t="s">
        <v>99</v>
      </c>
      <c r="G43" s="25"/>
      <c r="H43" s="26">
        <f ca="1">ROUND(SUM(INDIRECT(ADDRESS(ROW()+(-1), COLUMN()+(0), 1)),INDIRECT(ADDRESS(ROW()+(-3), COLUMN()+(0), 1)),INDIRECT(ADDRESS(ROW()+(-11), COLUMN()+(0), 1)),INDIRECT(ADDRESS(ROW()+(-14), COLUMN()+(0), 1))), 0)</f>
        <v>592.776</v>
      </c>
    </row>
  </sheetData>
  <mergeCells count="4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F29:G29"/>
    <mergeCell ref="A30:C30"/>
    <mergeCell ref="E30:F30"/>
    <mergeCell ref="A31:C31"/>
    <mergeCell ref="A32:C32"/>
    <mergeCell ref="F32:G32"/>
    <mergeCell ref="A33:C33"/>
    <mergeCell ref="E33:F33"/>
    <mergeCell ref="A34:C34"/>
    <mergeCell ref="A35:C35"/>
    <mergeCell ref="A36:C36"/>
    <mergeCell ref="A37:C37"/>
    <mergeCell ref="A38:C38"/>
    <mergeCell ref="A39:C39"/>
    <mergeCell ref="A40:C40"/>
    <mergeCell ref="F40:G40"/>
    <mergeCell ref="A41:C41"/>
    <mergeCell ref="E41:F41"/>
    <mergeCell ref="A42:C42"/>
    <mergeCell ref="A43:E43"/>
    <mergeCell ref="F43:G43"/>
  </mergeCells>
  <pageMargins left="0.147638" right="0.147638" top="0.206693" bottom="0.206693" header="0.0" footer="0.0"/>
  <pageSetup paperSize="9" orientation="portrait"/>
  <rowBreaks count="0" manualBreakCount="0">
    </rowBreaks>
</worksheet>
</file>