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<sst xmlns="http://schemas.openxmlformats.org/spreadsheetml/2006/main" count="29" uniqueCount="29">
  <si>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</si>
  <si>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IBW360</t>
  </si>
  <si>
    <t xml:space="preserve">Ud</t>
  </si>
  <si>
    <t xml:space="preserve">Ramal 45° simple para línea frigorífica de líquido y de gas.</t>
  </si>
  <si>
    <r>
      <rPr>
        <b/>
        <sz val="8.25"/>
        <color rgb="FF000000"/>
        <rFont val="Arial"/>
        <family val="2"/>
      </rPr>
      <t xml:space="preserve">Ramal 45° simple de línea frigorífica formada por dos juntas, una para la línea de líquido y otra para la línea de gas, modelo KIT-BMDIS-180-1 "MITSUBISHI HEAVY INDUSTRIES"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</si>
  <si>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</si>
  <si>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</si>
  <si>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</si>
  <si>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</si>
  <si>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</si>
  <si>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</si>
  <si>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</si>
  <si>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mt42mhi530b</t>
  </si>
  <si>
    <t xml:space="preserve">Ud</t>
  </si>
  <si>
    <t xml:space="preserve">Conjunto de dos juntas, una para la línea de líquido y otra para la línea de gas, sistema aire-aire multi-split con caudal variable de refrigerante, modelo KIT-BMDIS-180-1 "MITSUBISHI HEAVY INDUSTRIES", con una capacidad máxima de unidades interiores conectadas aguas abajo cuya suma de índices de capacidad sea igual o superior a 180 e inferior a 370.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</si>
  <si>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</si>
  <si>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</si>
  <si>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</si>
  <si>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</si>
  <si>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</si>
  <si>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</si>
  <si>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</si>
  <si>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</si>
  <si>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</si>
  <si>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</si>
  <si>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</si>
  <si>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</si>
  <si>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319.833G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</si>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</sst>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7" customWidth="1"/>
    <col min="2" max="2" width="1.87" customWidth="1"/>
    <col min="3" max="3" width="5.78" customWidth="1"/>
    <col min="4" max="4" width="6.46" customWidth="1"/>
    <col min="5" max="5" width="49.98" customWidth="1"/>
    <col min="6" max="6" width="11.22" customWidth="1"/>
    <col min="7" max="7" width="5.78" customWidth="1"/>
    <col min="8" max="8" width="6.12" customWidth="1"/>
    <col min="9" max="9" width="0.85" customWidth="1"/>
    <col min="10" max="10" width="5.10" customWidth="1"/>
    <col min="11" max="11" width="5.9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4.0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3.5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3"/>
      <c r="D9" s="1" t="s">
        <v>14</v>
      </c>
      <c r="E9" s="1"/>
      <c r="F9" s="15">
        <v>1.000000</v>
      </c>
      <c r="G9" s="17">
        <v>893366.000000</v>
      </c>
      <c r="H9" s="17"/>
      <c r="I9" s="17"/>
      <c r="J9" s="17">
        <f ca="1">ROUND(INDIRECT(ADDRESS(ROW()+(0), COLUMN()+(-4), 1))*INDIRECT(ADDRESS(ROW()+(0), COLUMN()+(-3), 1)), 0)</f>
        <v>893.366000</v>
      </c>
      <c r="K9" s="17"/>
    </row>
    <row r="10" spans="1:11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12"/>
      <c r="I10" s="12"/>
      <c r="J10" s="20">
        <f ca="1">ROUND(SUM(INDIRECT(ADDRESS(ROW()+(-1), COLUMN()+(0), 1))), 0)</f>
        <v>893.366000</v>
      </c>
      <c r="K10" s="20"/>
    </row>
    <row r="11" spans="1:11" ht="13.50" thickBot="1" customHeight="1">
      <c r="A11" s="18">
        <v>2.000000</v>
      </c>
      <c r="B11" s="18"/>
      <c r="C11" s="18"/>
      <c r="D11" s="21" t="s">
        <v>16</v>
      </c>
      <c r="E11" s="21"/>
      <c r="F11" s="21"/>
      <c r="G11" s="18"/>
      <c r="H11" s="18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3"/>
      <c r="D12" s="1" t="s">
        <v>19</v>
      </c>
      <c r="E12" s="1"/>
      <c r="F12" s="14">
        <v>0.059000</v>
      </c>
      <c r="G12" s="16">
        <v>26571.000000</v>
      </c>
      <c r="H12" s="16"/>
      <c r="I12" s="16"/>
      <c r="J12" s="16">
        <f ca="1">ROUND(INDIRECT(ADDRESS(ROW()+(0), COLUMN()+(-4), 1))*INDIRECT(ADDRESS(ROW()+(0), COLUMN()+(-3), 1)), 0)</f>
        <v>1.568000</v>
      </c>
      <c r="K12" s="16"/>
    </row>
    <row r="13" spans="1:11" ht="13.5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5">
        <v>0.059000</v>
      </c>
      <c r="G13" s="17">
        <v>16204.000000</v>
      </c>
      <c r="H13" s="17"/>
      <c r="I13" s="17"/>
      <c r="J13" s="17">
        <f ca="1">ROUND(INDIRECT(ADDRESS(ROW()+(0), COLUMN()+(-4), 1))*INDIRECT(ADDRESS(ROW()+(0), COLUMN()+(-3), 1)), 0)</f>
        <v>956.000000</v>
      </c>
      <c r="K13" s="17"/>
    </row>
    <row r="14" spans="1:11" ht="13.50" thickBot="1" customHeight="1">
      <c r="A14" s="18"/>
      <c r="B14" s="18"/>
      <c r="C14" s="18"/>
      <c r="D14" s="18"/>
      <c r="E14" s="18"/>
      <c r="F14" s="12" t="s">
        <v>23</v>
      </c>
      <c r="G14" s="12"/>
      <c r="H14" s="12"/>
      <c r="I14" s="12"/>
      <c r="J14" s="20">
        <f ca="1">ROUND(SUM(INDIRECT(ADDRESS(ROW()+(-1), COLUMN()+(0), 1)),INDIRECT(ADDRESS(ROW()+(-2), COLUMN()+(0), 1))), 0)</f>
        <v>2.524000</v>
      </c>
      <c r="K14" s="20"/>
    </row>
    <row r="15" spans="1:11" ht="13.50" thickBot="1" customHeight="1">
      <c r="A15" s="18">
        <v>3.000000</v>
      </c>
      <c r="B15" s="18"/>
      <c r="C15" s="18"/>
      <c r="D15" s="21" t="s">
        <v>24</v>
      </c>
      <c r="E15" s="21"/>
      <c r="F15" s="21"/>
      <c r="G15" s="18"/>
      <c r="H15" s="18"/>
      <c r="I15" s="18"/>
      <c r="J15" s="18"/>
      <c r="K15" s="18"/>
    </row>
    <row r="16" spans="1:11" ht="13.50" thickBot="1" customHeight="1">
      <c r="A16" s="22"/>
      <c r="B16" s="23" t="s">
        <v>25</v>
      </c>
      <c r="C16" s="23"/>
      <c r="D16" s="22" t="s">
        <v>26</v>
      </c>
      <c r="E16" s="22"/>
      <c r="F16" s="15">
        <v>2.000000</v>
      </c>
      <c r="G16" s="17">
        <f ca="1">ROUND(SUM(INDIRECT(ADDRESS(ROW()+(-2), COLUMN()+(3), 1)),INDIRECT(ADDRESS(ROW()+(-6), COLUMN()+(3), 1))), 0)</f>
        <v>895.890000</v>
      </c>
      <c r="H16" s="17"/>
      <c r="I16" s="17"/>
      <c r="J16" s="17">
        <f ca="1">ROUND(INDIRECT(ADDRESS(ROW()+(0), COLUMN()+(-4), 1))*INDIRECT(ADDRESS(ROW()+(0), COLUMN()+(-3), 1))/100, 0)</f>
        <v>17.918000</v>
      </c>
      <c r="K16" s="17"/>
    </row>
    <row r="17" spans="1:11" ht="13.50" thickBot="1" customHeight="1">
      <c r="A17" s="6" t="s">
        <v>27</v>
      </c>
      <c r="B17" s="7"/>
      <c r="C17" s="7"/>
      <c r="D17" s="8"/>
      <c r="E17" s="8"/>
      <c r="F17" s="24" t="s">
        <v>28</v>
      </c>
      <c r="G17" s="25"/>
      <c r="H17" s="25"/>
      <c r="I17" s="25"/>
      <c r="J17" s="26">
        <f ca="1">ROUND(SUM(INDIRECT(ADDRESS(ROW()+(-1), COLUMN()+(0), 1)),INDIRECT(ADDRESS(ROW()+(-3), COLUMN()+(0), 1)),INDIRECT(ADDRESS(ROW()+(-7), COLUMN()+(0), 1))), 0)</f>
        <v>913.808000</v>
      </c>
      <c r="K17" s="26"/>
    </row>
  </sheetData>
  <mergeCells count="4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F10:I10"/>
    <mergeCell ref="J10:K10"/>
    <mergeCell ref="B11:C11"/>
    <mergeCell ref="D11:F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F14:I14"/>
    <mergeCell ref="J14:K14"/>
    <mergeCell ref="B15:C15"/>
    <mergeCell ref="D15:F15"/>
    <mergeCell ref="G15:I15"/>
    <mergeCell ref="J15:K15"/>
    <mergeCell ref="B16:C16"/>
    <mergeCell ref="D16:E16"/>
    <mergeCell ref="G16:I16"/>
    <mergeCell ref="J16:K16"/>
    <mergeCell ref="A17:E17"/>
    <mergeCell ref="F17:I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