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<sst xmlns="http://schemas.openxmlformats.org/spreadsheetml/2006/main" count="29" uniqueCount="29">
  <si>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</si>
  <si>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ICR111</t>
  </si>
  <si>
    <t xml:space="preserve">Ud</t>
  </si>
  <si>
    <t xml:space="preserve">Recuperador de calor y humedad aire-aire.</t>
  </si>
  <si>
    <r>
      <rPr>
        <b/>
        <sz val="8.25"/>
        <color rgb="FF000000"/>
        <rFont val="Arial"/>
        <family val="2"/>
      </rPr>
      <t xml:space="preserve">Recuperador entálpico, modelo para montaje horizontal, de dimensiones 290x900x900 mm, peso 38 kg, caudal de aire a velocidad máxima 350 m³/h, consumo eléctrico de los ventiladores 182 W con alimentación monofásica a 230 V, presión estática a velocidad máxima/mínima: 125/83 Pa, presión sonora a velocidad máxima/mínima a 1,5 m: 35/32 dBA, eficiencia térmica a velocidad máxima/mínima: 74,5/79,5%, diámetro de los ductos 150 mm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</si>
  <si>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</si>
  <si>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</si>
  <si>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</si>
  <si>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</si>
  <si>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</si>
  <si>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</si>
  <si>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</si>
  <si>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mt42tsb305c</t>
  </si>
  <si>
    <t xml:space="preserve">Ud</t>
  </si>
  <si>
    <t xml:space="preserve">Recuperador entálpico, modelo para montaje horizontal, de dimensiones 290x900x900 mm, peso 38 kg, caudal de aire a velocidad máxima 350 m³/h, consumo eléctrico de los ventiladores 182 W con alimentación monofásica a 230 V, presión estática a velocidad máxima/mínima: 125/83 Pa, presión sonora a velocidad máxima/mínima a 1,5 m: 35/32 dBA, eficiencia térmica a velocidad máxima/mínima: 74,5/79,5%, diámetro de los ductos 150 mm, conectable a una red TCC-Link, con cambio de modo automático de operación de recuperación a free-cooling o viceversa y configuración desde el mando a distancia del caudal y presión de aire, rearme automático y alarma de filtros sucios.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</si>
  <si>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</si>
  <si>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</si>
  <si>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</si>
  <si>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</si>
  <si>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aire acondicionado.</t>
  </si>
  <si>
    <t xml:space="preserve">mo104</t>
  </si>
  <si>
    <t xml:space="preserve">h</t>
  </si>
  <si>
    <t xml:space="preserve">Medio oficial instalador de aire acondicionado.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</si>
  <si>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</si>
  <si>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</si>
  <si>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</si>
  <si>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</si>
  <si>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2.279.268G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</si>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</sst>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90" customWidth="1"/>
    <col min="2" max="2" width="7.65" customWidth="1"/>
    <col min="3" max="3" width="2.04" customWidth="1"/>
    <col min="4" max="4" width="20.23" customWidth="1"/>
    <col min="5" max="5" width="27.54" customWidth="1"/>
    <col min="6" max="6" width="4.25" customWidth="1"/>
    <col min="7" max="7" width="9.69" customWidth="1"/>
    <col min="8" max="8" width="13.94" customWidth="1"/>
    <col min="9" max="9" width="13.9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24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</row>
    <row r="4" spans="1:9" ht="87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8"/>
    </row>
    <row r="7" spans="1:9" ht="24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 t="s">
        <v>9</v>
      </c>
      <c r="I7" s="10" t="s">
        <v>10</v>
      </c>
    </row>
    <row r="8" spans="1:9" ht="13.5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1"/>
      <c r="I8" s="11"/>
    </row>
    <row r="9" spans="1:9" ht="129.0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5">
        <v>1.000000</v>
      </c>
      <c r="H9" s="17">
        <v>13104018.000000</v>
      </c>
      <c r="I9" s="17">
        <f ca="1">ROUND(INDIRECT(ADDRESS(ROW()+(0), COLUMN()+(-2), 1))*INDIRECT(ADDRESS(ROW()+(0), COLUMN()+(-1), 1)), 0)</f>
        <v>13104018.000000</v>
      </c>
    </row>
    <row r="10" spans="1:9" ht="13.50" thickBot="1" customHeight="1">
      <c r="A10" s="18"/>
      <c r="B10" s="18"/>
      <c r="C10" s="18"/>
      <c r="D10" s="18"/>
      <c r="E10" s="18"/>
      <c r="F10" s="18"/>
      <c r="G10" s="12" t="s">
        <v>15</v>
      </c>
      <c r="H10" s="12"/>
      <c r="I10" s="20">
        <f ca="1">ROUND(SUM(INDIRECT(ADDRESS(ROW()+(-1), COLUMN()+(0), 1))), 0)</f>
        <v>13104018.000000</v>
      </c>
    </row>
    <row r="11" spans="1:9" ht="13.50" thickBot="1" customHeight="1">
      <c r="A11" s="18">
        <v>2.000000</v>
      </c>
      <c r="B11" s="18"/>
      <c r="C11" s="21" t="s">
        <v>16</v>
      </c>
      <c r="D11" s="21"/>
      <c r="E11" s="21"/>
      <c r="F11" s="21"/>
      <c r="G11" s="21"/>
      <c r="H11" s="18"/>
      <c r="I11" s="18"/>
    </row>
    <row r="12" spans="1:9" ht="13.50" thickBot="1" customHeight="1">
      <c r="A12" s="1" t="s">
        <v>17</v>
      </c>
      <c r="B12" s="13" t="s">
        <v>18</v>
      </c>
      <c r="C12" s="1" t="s">
        <v>19</v>
      </c>
      <c r="D12" s="1"/>
      <c r="E12" s="1"/>
      <c r="F12" s="1"/>
      <c r="G12" s="14">
        <v>0.948000</v>
      </c>
      <c r="H12" s="16">
        <v>26571.000000</v>
      </c>
      <c r="I12" s="16">
        <f ca="1">ROUND(INDIRECT(ADDRESS(ROW()+(0), COLUMN()+(-2), 1))*INDIRECT(ADDRESS(ROW()+(0), COLUMN()+(-1), 1)), 0)</f>
        <v>25.189000</v>
      </c>
    </row>
    <row r="13" spans="1:9" ht="13.50" thickBot="1" customHeight="1">
      <c r="A13" s="1" t="s">
        <v>20</v>
      </c>
      <c r="B13" s="13" t="s">
        <v>21</v>
      </c>
      <c r="C13" s="1" t="s">
        <v>22</v>
      </c>
      <c r="D13" s="1"/>
      <c r="E13" s="1"/>
      <c r="F13" s="1"/>
      <c r="G13" s="15">
        <v>0.948000</v>
      </c>
      <c r="H13" s="17">
        <v>16204.000000</v>
      </c>
      <c r="I13" s="17">
        <f ca="1">ROUND(INDIRECT(ADDRESS(ROW()+(0), COLUMN()+(-2), 1))*INDIRECT(ADDRESS(ROW()+(0), COLUMN()+(-1), 1)), 0)</f>
        <v>15.361000</v>
      </c>
    </row>
    <row r="14" spans="1:9" ht="13.50" thickBot="1" customHeight="1">
      <c r="A14" s="18"/>
      <c r="B14" s="18"/>
      <c r="C14" s="18"/>
      <c r="D14" s="18"/>
      <c r="E14" s="18"/>
      <c r="F14" s="18"/>
      <c r="G14" s="12" t="s">
        <v>23</v>
      </c>
      <c r="H14" s="12"/>
      <c r="I14" s="20">
        <f ca="1">ROUND(SUM(INDIRECT(ADDRESS(ROW()+(-1), COLUMN()+(0), 1)),INDIRECT(ADDRESS(ROW()+(-2), COLUMN()+(0), 1))), 0)</f>
        <v>40.550000</v>
      </c>
    </row>
    <row r="15" spans="1:9" ht="13.50" thickBot="1" customHeight="1">
      <c r="A15" s="18">
        <v>3.000000</v>
      </c>
      <c r="B15" s="18"/>
      <c r="C15" s="21" t="s">
        <v>24</v>
      </c>
      <c r="D15" s="21"/>
      <c r="E15" s="21"/>
      <c r="F15" s="21"/>
      <c r="G15" s="21"/>
      <c r="H15" s="18"/>
      <c r="I15" s="18"/>
    </row>
    <row r="16" spans="1:9" ht="13.50" thickBot="1" customHeight="1">
      <c r="A16" s="22"/>
      <c r="B16" s="23" t="s">
        <v>25</v>
      </c>
      <c r="C16" s="22" t="s">
        <v>26</v>
      </c>
      <c r="D16" s="22"/>
      <c r="E16" s="22"/>
      <c r="F16" s="22"/>
      <c r="G16" s="15">
        <v>2.000000</v>
      </c>
      <c r="H16" s="17">
        <f ca="1">ROUND(SUM(INDIRECT(ADDRESS(ROW()+(-2), COLUMN()+(1), 1)),INDIRECT(ADDRESS(ROW()+(-6), COLUMN()+(1), 1))), 0)</f>
        <v>13144568.000000</v>
      </c>
      <c r="I16" s="17">
        <f ca="1">ROUND(INDIRECT(ADDRESS(ROW()+(0), COLUMN()+(-2), 1))*INDIRECT(ADDRESS(ROW()+(0), COLUMN()+(-1), 1))/100, 0)</f>
        <v>262.891000</v>
      </c>
    </row>
    <row r="17" spans="1:9" ht="13.50" thickBot="1" customHeight="1">
      <c r="A17" s="6" t="s">
        <v>27</v>
      </c>
      <c r="B17" s="7"/>
      <c r="C17" s="8"/>
      <c r="D17" s="8"/>
      <c r="E17" s="8"/>
      <c r="F17" s="8"/>
      <c r="G17" s="24" t="s">
        <v>28</v>
      </c>
      <c r="H17" s="25"/>
      <c r="I17" s="26">
        <f ca="1">ROUND(SUM(INDIRECT(ADDRESS(ROW()+(-1), COLUMN()+(0), 1)),INDIRECT(ADDRESS(ROW()+(-3), COLUMN()+(0), 1)),INDIRECT(ADDRESS(ROW()+(-7), COLUMN()+(0), 1))), 0)</f>
        <v>13407459.000000</v>
      </c>
    </row>
  </sheetData>
  <mergeCells count="18">
    <mergeCell ref="A1:I1"/>
    <mergeCell ref="A3:C3"/>
    <mergeCell ref="F3:G3"/>
    <mergeCell ref="A4:I4"/>
    <mergeCell ref="C7:F7"/>
    <mergeCell ref="C8:G8"/>
    <mergeCell ref="C9:F9"/>
    <mergeCell ref="C10:F10"/>
    <mergeCell ref="G10:H10"/>
    <mergeCell ref="C11:G11"/>
    <mergeCell ref="C12:F12"/>
    <mergeCell ref="C13:F13"/>
    <mergeCell ref="C14:F14"/>
    <mergeCell ref="G14:H14"/>
    <mergeCell ref="C15:G15"/>
    <mergeCell ref="C16:F16"/>
    <mergeCell ref="A17:F17"/>
    <mergeCell ref="G17:H17"/>
  </mergeCells>
  <pageMargins left="0.620079" right="0.472441" top="0.472441" bottom="0.472441" header="0.0" footer="0.0"/>
  <pageSetup paperSize="9" orientation="portrait"/>
  <rowBreaks count="0" manualBreakCount="0">
    </rowBreaks>
</worksheet>
</file>