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<sst xmlns="http://schemas.openxmlformats.org/spreadsheetml/2006/main" count="38" uniqueCount="38">
  <si>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</si>
  <si>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</si>
  <si>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</si>
  <si>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sanitaria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</si>
  <si>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 sanitaria, alimentación monofásica a 230 V, potencia calorífica nominal 7,51 kW, COP 4,34, potencia sonora 44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</si>
  <si>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</si>
  <si>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</si>
  <si>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</si>
  <si>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</si>
  <si>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</si>
  <si>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</si>
  <si>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</si>
  <si>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mt42bci020ch</t>
  </si>
  <si>
    <t xml:space="preserve">Ud</t>
  </si>
  <si>
    <t xml:space="preserve">Unidad agua-agua bomba de calor geotérmica, para calefacción y producción de agua caliente sanitaria, alimentación monofásica a 230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</si>
  <si>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</si>
  <si>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</si>
  <si>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</si>
  <si>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</si>
  <si>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</si>
  <si>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</si>
  <si>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</si>
  <si>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</si>
  <si>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</si>
  <si>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</si>
  <si>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</si>
  <si>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</si>
  <si>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</si>
  <si>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</si>
  <si>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</si>
  <si>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</si>
  <si>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</si>
  <si>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</si>
  <si>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</si>
  <si>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</si>
  <si>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</si>
  <si>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49.837.556G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</si>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</sst>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4.42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66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5">
        <v>75271517.000000</v>
      </c>
      <c r="I9" s="15">
        <f ca="1">ROUND(INDIRECT(ADDRESS(ROW()+(0), COLUMN()+(-2), 1))*INDIRECT(ADDRESS(ROW()+(0), COLUMN()+(-1), 1)), 0)</f>
        <v>75271517.000000</v>
      </c>
    </row>
    <row r="10" spans="1:9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5">
        <v>166024.000000</v>
      </c>
      <c r="I10" s="15">
        <f ca="1">ROUND(INDIRECT(ADDRESS(ROW()+(0), COLUMN()+(-2), 1))*INDIRECT(ADDRESS(ROW()+(0), COLUMN()+(-1), 1)), 0)</f>
        <v>332.048000</v>
      </c>
    </row>
    <row r="11" spans="1:9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5">
        <v>47009.000000</v>
      </c>
      <c r="I11" s="15">
        <f ca="1">ROUND(INDIRECT(ADDRESS(ROW()+(0), COLUMN()+(-2), 1))*INDIRECT(ADDRESS(ROW()+(0), COLUMN()+(-1), 1)), 0)</f>
        <v>188.036000</v>
      </c>
    </row>
    <row r="12" spans="1:9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7">
        <v>77531.000000</v>
      </c>
      <c r="I12" s="17">
        <f ca="1">ROUND(INDIRECT(ADDRESS(ROW()+(0), COLUMN()+(-2), 1))*INDIRECT(ADDRESS(ROW()+(0), COLUMN()+(-1), 1)), 0)</f>
        <v>155.062000</v>
      </c>
    </row>
    <row r="13" spans="1:9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20">
        <f ca="1">ROUND(SUM(INDIRECT(ADDRESS(ROW()+(-1), COLUMN()+(0), 1)),INDIRECT(ADDRESS(ROW()+(-2), COLUMN()+(0), 1)),INDIRECT(ADDRESS(ROW()+(-3), COLUMN()+(0), 1)),INDIRECT(ADDRESS(ROW()+(-4), COLUMN()+(0), 1))), 0)</f>
        <v>75946663.000000</v>
      </c>
    </row>
    <row r="14" spans="1:9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9.296000</v>
      </c>
      <c r="H15" s="15">
        <v>26571.000000</v>
      </c>
      <c r="I15" s="15">
        <f ca="1">ROUND(INDIRECT(ADDRESS(ROW()+(0), COLUMN()+(-2), 1))*INDIRECT(ADDRESS(ROW()+(0), COLUMN()+(-1), 1)), 0)</f>
        <v>247.000000</v>
      </c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9.296000</v>
      </c>
      <c r="H16" s="17">
        <v>16204.000000</v>
      </c>
      <c r="I16" s="17">
        <f ca="1">ROUND(INDIRECT(ADDRESS(ROW()+(0), COLUMN()+(-2), 1))*INDIRECT(ADDRESS(ROW()+(0), COLUMN()+(-1), 1)), 0)</f>
        <v>150.632000</v>
      </c>
    </row>
    <row r="17" spans="1:9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20">
        <f ca="1">ROUND(SUM(INDIRECT(ADDRESS(ROW()+(-1), COLUMN()+(0), 1)),INDIRECT(ADDRESS(ROW()+(-2), COLUMN()+(0), 1))), 0)</f>
        <v>397.632000</v>
      </c>
    </row>
    <row r="18" spans="1:9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18"/>
      <c r="I18" s="18"/>
    </row>
    <row r="19" spans="1:9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7">
        <f ca="1">ROUND(SUM(INDIRECT(ADDRESS(ROW()+(-2), COLUMN()+(1), 1)),INDIRECT(ADDRESS(ROW()+(-6), COLUMN()+(1), 1))), 0)</f>
        <v>76344295.000000</v>
      </c>
      <c r="I19" s="17">
        <f ca="1">ROUND(INDIRECT(ADDRESS(ROW()+(0), COLUMN()+(-2), 1))*INDIRECT(ADDRESS(ROW()+(0), COLUMN()+(-1), 1))/100, 0)</f>
        <v>1526886.000000</v>
      </c>
    </row>
    <row r="20" spans="1:9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5"/>
      <c r="I20" s="26">
        <f ca="1">ROUND(SUM(INDIRECT(ADDRESS(ROW()+(-1), COLUMN()+(0), 1)),INDIRECT(ADDRESS(ROW()+(-3), COLUMN()+(0), 1)),INDIRECT(ADDRESS(ROW()+(-7), COLUMN()+(0), 1))), 0)</f>
        <v>77871181.000000</v>
      </c>
    </row>
  </sheetData>
  <mergeCells count="21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C13:F13"/>
    <mergeCell ref="G13:H13"/>
    <mergeCell ref="C14:G14"/>
    <mergeCell ref="C15:F15"/>
    <mergeCell ref="C16:F16"/>
    <mergeCell ref="C17:F17"/>
    <mergeCell ref="G17:H17"/>
    <mergeCell ref="C18:G18"/>
    <mergeCell ref="C19:F19"/>
    <mergeCell ref="A20:F20"/>
    <mergeCell ref="G20:H20"/>
  </mergeCells>
  <pageMargins left="0.620079" right="0.472441" top="0.472441" bottom="0.472441" header="0.0" footer="0.0"/>
  <pageSetup paperSize="9" orientation="portrait"/>
  <rowBreaks count="0" manualBreakCount="0">
    </rowBreaks>
</worksheet>
</file>