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<sst xmlns="http://schemas.openxmlformats.org/spreadsheetml/2006/main" count="32" uniqueCount="32">
  <si>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</si>
  <si>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III120</t>
  </si>
  <si>
    <t xml:space="preserve">Ud</t>
  </si>
  <si>
    <t xml:space="preserve">Luminaria tipo Downlight. Instalación suspendida.</t>
  </si>
  <si>
    <r>
      <rPr>
        <sz val="8.25"/>
        <color rgb="FF000000"/>
        <rFont val="Arial"/>
        <family val="2"/>
      </rPr>
      <t xml:space="preserve">Luminaria suspendida tipo Downlight, de 320 mm de diámetro y 452 mm de altura, para lámpara de halogenuros metálicos bipin HIT de 70 W, modelo Miniyes 1x70W HIT Difusor Cristal Transparente "LAMP", con cuerpo de aluminio extruido de color RAL 9006 con equipo de encendido magnético y aletas de refrigeración; protección IP20; difusor glaseado; cierre de vidrio transparente; sistema de suspensión por cable de acero de 3x0,75 mm de diámetro y 4 m de longitud máxima. Incluso lámparas.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</si>
  <si>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</si>
  <si>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</si>
  <si>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</si>
  <si>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</si>
  <si>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</si>
  <si>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</si>
  <si>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</si>
  <si>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mt34lam050HbN</t>
  </si>
  <si>
    <t xml:space="preserve">Ud</t>
  </si>
  <si>
    <t xml:space="preserve">Luminaria suspendida tipo Downlight, de 320 mm de diámetro y 452 mm de altura, para lámpara de halogenuros metálicos bipin HIT de 70 W, modelo Miniyes 1x70W HIT Difusor Cristal Transparente "LAMP", con cuerpo de aluminio extruido de color RAL 9006 con equipo de encendido magnético y aletas de refrigeración; protección IP20; difusor glaseado; cierre de vidrio transparente; sistema de suspensión por cable de acero de 3x0,75 mm de diámetro y 4 m de longitud máxima.</t>
  </si>
  <si>
    <t xml:space="preserve">mt34lhb010k</t>
  </si>
  <si>
    <t xml:space="preserve">Ud</t>
  </si>
  <si>
    <t xml:space="preserve">Lámpara de halogenuros metálicos bipin HIT, de 70 W.</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</si>
  <si>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</si>
  <si>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</si>
  <si>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</si>
  <si>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</si>
  <si>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</si>
  <si>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</si>
  <si>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</si>
  <si>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</si>
  <si>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</si>
  <si>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</si>
  <si>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</si>
  <si>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</si>
  <si>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1.563.805G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</si>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</sst>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2.3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1.76834e+006</v>
      </c>
      <c r="H10" s="12">
        <f ca="1">ROUND(INDIRECT(ADDRESS(ROW()+(0), COLUMN()+(-2), 1))*INDIRECT(ADDRESS(ROW()+(0), COLUMN()+(-1), 1)), 0)</f>
        <v>1.76834e+006</v>
      </c>
    </row>
    <row r="11" spans="1:8" ht="13.50" thickBot="1" customHeight="1">
      <c r="A11" s="1" t="s">
        <v>15</v>
      </c>
      <c r="B11" s="1"/>
      <c r="C11" s="1"/>
      <c r="D11" s="10" t="s">
        <v>16</v>
      </c>
      <c r="E11" s="1" t="s">
        <v>17</v>
      </c>
      <c r="F11" s="13">
        <v>1</v>
      </c>
      <c r="G11" s="14">
        <v>995902</v>
      </c>
      <c r="H11" s="14">
        <f ca="1">ROUND(INDIRECT(ADDRESS(ROW()+(0), COLUMN()+(-2), 1))*INDIRECT(ADDRESS(ROW()+(0), COLUMN()+(-1), 1)), 0)</f>
        <v>995.902</v>
      </c>
    </row>
    <row r="12" spans="1:8" ht="13.50" thickBot="1" customHeight="1">
      <c r="A12" s="15"/>
      <c r="B12" s="15"/>
      <c r="C12" s="15"/>
      <c r="D12" s="15"/>
      <c r="E12" s="15"/>
      <c r="F12" s="9" t="s">
        <v>18</v>
      </c>
      <c r="G12" s="9"/>
      <c r="H12" s="17">
        <f ca="1">ROUND(SUM(INDIRECT(ADDRESS(ROW()+(-1), COLUMN()+(0), 1)),INDIRECT(ADDRESS(ROW()+(-2), COLUMN()+(0), 1))), 0)</f>
        <v>2.76424e+006</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0.246</v>
      </c>
      <c r="G14" s="12">
        <v>58344</v>
      </c>
      <c r="H14" s="12">
        <f ca="1">ROUND(INDIRECT(ADDRESS(ROW()+(0), COLUMN()+(-2), 1))*INDIRECT(ADDRESS(ROW()+(0), COLUMN()+(-1), 1)), 0)</f>
        <v>14.353</v>
      </c>
    </row>
    <row r="15" spans="1:8" ht="13.50" thickBot="1" customHeight="1">
      <c r="A15" s="1" t="s">
        <v>23</v>
      </c>
      <c r="B15" s="1"/>
      <c r="C15" s="1"/>
      <c r="D15" s="10" t="s">
        <v>24</v>
      </c>
      <c r="E15" s="1" t="s">
        <v>25</v>
      </c>
      <c r="F15" s="13">
        <v>0.246</v>
      </c>
      <c r="G15" s="14">
        <v>36339</v>
      </c>
      <c r="H15" s="14">
        <f ca="1">ROUND(INDIRECT(ADDRESS(ROW()+(0), COLUMN()+(-2), 1))*INDIRECT(ADDRESS(ROW()+(0), COLUMN()+(-1), 1)), 0)</f>
        <v>8.939</v>
      </c>
    </row>
    <row r="16" spans="1:8" ht="13.50" thickBot="1" customHeight="1">
      <c r="A16" s="15"/>
      <c r="B16" s="15"/>
      <c r="C16" s="15"/>
      <c r="D16" s="15"/>
      <c r="E16" s="15"/>
      <c r="F16" s="9" t="s">
        <v>26</v>
      </c>
      <c r="G16" s="9"/>
      <c r="H16" s="17">
        <f ca="1">ROUND(SUM(INDIRECT(ADDRESS(ROW()+(-1), COLUMN()+(0), 1)),INDIRECT(ADDRESS(ROW()+(-2), COLUMN()+(0), 1))), 0)</f>
        <v>23.292</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0)</f>
        <v>2.78753e+006</v>
      </c>
      <c r="H18" s="14">
        <f ca="1">ROUND(INDIRECT(ADDRESS(ROW()+(0), COLUMN()+(-2), 1))*INDIRECT(ADDRESS(ROW()+(0), COLUMN()+(-1), 1))/100, 0)</f>
        <v>55.751</v>
      </c>
    </row>
    <row r="19" spans="1:8" ht="13.50" thickBot="1" customHeight="1">
      <c r="A19" s="21" t="s">
        <v>30</v>
      </c>
      <c r="B19" s="21"/>
      <c r="C19" s="21"/>
      <c r="D19" s="22"/>
      <c r="E19" s="23"/>
      <c r="F19" s="24" t="s">
        <v>31</v>
      </c>
      <c r="G19" s="25"/>
      <c r="H19" s="26">
        <f ca="1">ROUND(SUM(INDIRECT(ADDRESS(ROW()+(-1), COLUMN()+(0), 1)),INDIRECT(ADDRESS(ROW()+(-3), COLUMN()+(0), 1)),INDIRECT(ADDRESS(ROW()+(-7), COLUMN()+(0), 1))), 0)</f>
        <v>2.84328e+006</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