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<sst xmlns="http://schemas.openxmlformats.org/spreadsheetml/2006/main" count="26" uniqueCount="26">
  <si>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</si>
  <si>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IOJ012</t>
  </si>
  <si>
    <t xml:space="preserve">m²</t>
  </si>
  <si>
    <t xml:space="preserve">Sellado de penetraciones: revestimiento ignífugo.</t>
  </si>
  <si>
    <r>
      <rPr>
        <sz val="7.80"/>
        <color rgb="FF000000"/>
        <rFont val="Arial"/>
        <family val="2"/>
      </rPr>
      <t xml:space="preserve">Revestimiento ignífugo con </t>
    </r>
    <r>
      <rPr>
        <b/>
        <sz val="7.80"/>
        <color rgb="FF000000"/>
        <rFont val="Arial"/>
        <family val="2"/>
      </rPr>
      <t xml:space="preserve">pasta acuosa, de alta elasticidad y ligeramente intumescente, de color blanco</t>
    </r>
    <r>
      <rPr>
        <sz val="7.80"/>
        <color rgb="FF000000"/>
        <rFont val="Arial"/>
        <family val="2"/>
      </rPr>
      <t xml:space="preserve">, aplicada en capa de </t>
    </r>
    <r>
      <rPr>
        <b/>
        <sz val="7.80"/>
        <color rgb="FF000000"/>
        <rFont val="Arial"/>
        <family val="2"/>
      </rPr>
      <t xml:space="preserve">1</t>
    </r>
    <r>
      <rPr>
        <sz val="7.80"/>
        <color rgb="FF000000"/>
        <rFont val="Arial"/>
        <family val="2"/>
      </rPr>
      <t xml:space="preserve"> mm, para sellado de penetraciones para cables y canalizaciones de cables.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</si>
  <si>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</si>
  <si>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</si>
  <si>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</si>
  <si>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</si>
  <si>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</si>
  <si>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</si>
  <si>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mt16lrw101a</t>
  </si>
  <si>
    <t xml:space="preserve">kg</t>
  </si>
  <si>
    <t xml:space="preserve">Pasta acuosa, de alta elasticidad y ligeramente intumescente, de color blanco, para revestimientos ignífugos sobre soportes de lana de roca (paneles, coquillas) o cables en sistemas de sellado de penetraciones.</t>
  </si>
  <si>
    <t xml:space="preserve">mo032</t>
  </si>
  <si>
    <t xml:space="preserve">h</t>
  </si>
  <si>
    <t xml:space="preserve">Oficial instalador de materiales impermeabilizantes.</t>
  </si>
  <si>
    <t xml:space="preserve">mo070</t>
  </si>
  <si>
    <t xml:space="preserve">h</t>
  </si>
  <si>
    <t xml:space="preserve">Medio oficial instalador de materiales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</si>
  <si>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</si>
  <si>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</si>
  <si>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</si>
  <si>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</si>
  <si>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41.508G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</si>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</sst>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1.60" customWidth="1"/>
    <col min="3" max="3" width="2.19" customWidth="1"/>
    <col min="4" max="4" width="12.24" customWidth="1"/>
    <col min="5" max="5" width="55.81" customWidth="1"/>
    <col min="6" max="6" width="6.41" customWidth="1"/>
    <col min="7" max="7" width="2.77" customWidth="1"/>
    <col min="8" max="8" width="8.01" customWidth="1"/>
    <col min="9" max="9" width="2.77" customWidth="1"/>
    <col min="10" max="10" width="5.25" customWidth="1"/>
    <col min="11" max="11" width="7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1.800000</v>
      </c>
      <c r="G8" s="16">
        <v>195914.000000</v>
      </c>
      <c r="H8" s="16"/>
      <c r="I8" s="16"/>
      <c r="J8" s="16">
        <f ca="1">ROUND(INDIRECT(ADDRESS(ROW()+(0), COLUMN()+(-4), 1))*INDIRECT(ADDRESS(ROW()+(0), COLUMN()+(-3), 1)), 0)</f>
        <v>352.645000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0.177000</v>
      </c>
      <c r="G9" s="20">
        <v>22585.000000</v>
      </c>
      <c r="H9" s="20"/>
      <c r="I9" s="20"/>
      <c r="J9" s="20">
        <f ca="1">ROUND(INDIRECT(ADDRESS(ROW()+(0), COLUMN()+(-4), 1))*INDIRECT(ADDRESS(ROW()+(0), COLUMN()+(-3), 1)), 0)</f>
        <v>3.997000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0.177000</v>
      </c>
      <c r="G10" s="24">
        <v>14263.000000</v>
      </c>
      <c r="H10" s="24"/>
      <c r="I10" s="24"/>
      <c r="J10" s="24">
        <f ca="1">ROUND(INDIRECT(ADDRESS(ROW()+(0), COLUMN()+(-4), 1))*INDIRECT(ADDRESS(ROW()+(0), COLUMN()+(-3), 1)), 0)</f>
        <v>2.525000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6">
        <f ca="1">ROUND(SUM(INDIRECT(ADDRESS(ROW()+(-1), COLUMN()+(3), 1)),INDIRECT(ADDRESS(ROW()+(-2), COLUMN()+(3), 1)),INDIRECT(ADDRESS(ROW()+(-3), COLUMN()+(3), 1))), 0)</f>
        <v>359.167000</v>
      </c>
      <c r="H11" s="16"/>
      <c r="I11" s="16"/>
      <c r="J11" s="16">
        <f ca="1">ROUND(INDIRECT(ADDRESS(ROW()+(0), COLUMN()+(-4), 1))*INDIRECT(ADDRESS(ROW()+(0), COLUMN()+(-3), 1))/100, 0)</f>
        <v>7.183000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4">
        <f ca="1">ROUND(SUM(INDIRECT(ADDRESS(ROW()+(-1), COLUMN()+(3), 1)),INDIRECT(ADDRESS(ROW()+(-2), COLUMN()+(3), 1)),INDIRECT(ADDRESS(ROW()+(-3), COLUMN()+(3), 1)),INDIRECT(ADDRESS(ROW()+(-4), COLUMN()+(3), 1))), 0)</f>
        <v>366.350000</v>
      </c>
      <c r="H12" s="24"/>
      <c r="I12" s="24"/>
      <c r="J12" s="24">
        <f ca="1">ROUND(INDIRECT(ADDRESS(ROW()+(0), COLUMN()+(-4), 1))*INDIRECT(ADDRESS(ROW()+(0), COLUMN()+(-3), 1))/100, 0)</f>
        <v>10.991000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6" t="s">
        <v>25</v>
      </c>
      <c r="H13" s="6"/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0)</f>
        <v>377.341000</v>
      </c>
      <c r="K13" s="26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