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<sst xmlns="http://schemas.openxmlformats.org/spreadsheetml/2006/main" count="70" uniqueCount="70">
  <si>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</si>
  <si>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UPG020</t>
  </si>
  <si>
    <t xml:space="preserve">m³</t>
  </si>
  <si>
    <t xml:space="preserve">Ménsula de hormigón armado para borde de piscina con skimmer.</t>
  </si>
  <si>
    <r>
      <rPr>
        <sz val="8.25"/>
        <color rgb="FF000000"/>
        <rFont val="Arial"/>
        <family val="2"/>
      </rPr>
      <t xml:space="preserve">Ménsula de hormigón armado para borde de piscina con skimmer, realizada con hormigón fck 300, HA-30/B/19/IV elaborado en planta, y acero AP 500, con una cuantía aproximada de 40 kg/m³. Montaje y desmontaje de sistema de encofrado formado por: superficie encofrante de tablones de madera, amortizables en 4 usos y estructura soporte vertical de puntales metálicos, amortizables en 150 usos. Incluso alambre de atar, separadores y líquido desencofrante, para evitar la adherencia del hormigón al encofrado. El precio incluye el corte, doblado y armado del acero en el obrador y el montaje en el lugar definitivo de su colocación en obra, pero no incluye las tuberías de desagüe, los skimmers, las boquillas de impulsión ni la toma del limpiafondos.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</si>
  <si>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</si>
  <si>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</si>
  <si>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</si>
  <si>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</si>
  <si>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</si>
  <si>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</si>
  <si>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</si>
  <si>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</si>
  <si>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</si>
  <si>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</si>
  <si>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mt50spa081a</t>
  </si>
  <si>
    <t xml:space="preserve">Ud</t>
  </si>
  <si>
    <t xml:space="preserve">Puntal metálico telescópico, de hasta 3 m de altura.</t>
  </si>
  <si>
    <t xml:space="preserve">mt50spa052b</t>
  </si>
  <si>
    <t xml:space="preserve">m</t>
  </si>
  <si>
    <t xml:space="preserve">Tablón de madera de pino, de 20x7,2 cm.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</si>
  <si>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</si>
  <si>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</si>
  <si>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</si>
  <si>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</si>
  <si>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</si>
  <si>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</si>
  <si>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mt07aco020a</t>
  </si>
  <si>
    <t xml:space="preserve">Ud</t>
  </si>
  <si>
    <t xml:space="preserve">Separador homologado para fundaciones.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</si>
  <si>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</si>
  <si>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</si>
  <si>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</si>
  <si>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</si>
  <si>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</si>
  <si>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</si>
  <si>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mt10haf130ggzg</t>
  </si>
  <si>
    <t xml:space="preserve">m³</t>
  </si>
  <si>
    <t xml:space="preserve">Hormigón fck 300, bombeable, tipo HA-30/B/19/IV según EHE-08, elaborado en planta.</t>
  </si>
  <si>
    <t xml:space="preserve">Subtotal materiales:</t>
  </si>
  <si>
    <t xml:space="preserve">Equipo y maquinaria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</si>
  <si>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</si>
  <si>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</si>
  <si>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</si>
  <si>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</si>
  <si>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</si>
  <si>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</si>
  <si>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</si>
  <si>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encofrador.</t>
  </si>
  <si>
    <t xml:space="preserve">mo091</t>
  </si>
  <si>
    <t xml:space="preserve">h</t>
  </si>
  <si>
    <t xml:space="preserve">Medio oficial encofrador.</t>
  </si>
  <si>
    <t xml:space="preserve">mo043</t>
  </si>
  <si>
    <t xml:space="preserve">h</t>
  </si>
  <si>
    <t xml:space="preserve">Oficial armador de hormigón.</t>
  </si>
  <si>
    <t xml:space="preserve">mo090</t>
  </si>
  <si>
    <t xml:space="preserve">h</t>
  </si>
  <si>
    <t xml:space="preserve">Medio oficial armador de hormigón.</t>
  </si>
  <si>
    <t xml:space="preserve">mo045</t>
  </si>
  <si>
    <t xml:space="preserve">h</t>
  </si>
  <si>
    <t xml:space="preserve">Oficial hormigonero.</t>
  </si>
  <si>
    <t xml:space="preserve">mo092</t>
  </si>
  <si>
    <t xml:space="preserve">h</t>
  </si>
  <si>
    <t xml:space="preserve">Medio oficial hormigonero.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</si>
  <si>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</si>
  <si>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</si>
  <si>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</si>
  <si>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</si>
  <si>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250.602G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</si>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</sst>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64.26" customWidth="1"/>
    <col min="6" max="6" width="13.26" customWidth="1"/>
    <col min="7" max="7" width="15.6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</v>
      </c>
      <c r="G10" s="12">
        <v>2.3681e+006</v>
      </c>
      <c r="H10" s="12">
        <f ca="1">ROUND(INDIRECT(ADDRESS(ROW()+(0), COLUMN()+(-2), 1))*INDIRECT(ADDRESS(ROW()+(0), COLUMN()+(-1), 1)), 0)</f>
        <v>165.767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0.075</v>
      </c>
      <c r="G11" s="12">
        <v>118422</v>
      </c>
      <c r="H11" s="12">
        <f ca="1">ROUND(INDIRECT(ADDRESS(ROW()+(0), COLUMN()+(-2), 1))*INDIRECT(ADDRESS(ROW()+(0), COLUMN()+(-1), 1)), 0)</f>
        <v>8.882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0.112</v>
      </c>
      <c r="G12" s="12">
        <v>38884</v>
      </c>
      <c r="H12" s="12">
        <f ca="1">ROUND(INDIRECT(ADDRESS(ROW()+(0), COLUMN()+(-2), 1))*INDIRECT(ADDRESS(ROW()+(0), COLUMN()+(-1), 1)), 0)</f>
        <v>4.355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0.28</v>
      </c>
      <c r="G13" s="12">
        <v>53820</v>
      </c>
      <c r="H13" s="12">
        <f ca="1">ROUND(INDIRECT(ADDRESS(ROW()+(0), COLUMN()+(-2), 1))*INDIRECT(ADDRESS(ROW()+(0), COLUMN()+(-1), 1)), 0)</f>
        <v>15.07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0.168</v>
      </c>
      <c r="G14" s="12">
        <v>11097</v>
      </c>
      <c r="H14" s="12">
        <f ca="1">ROUND(INDIRECT(ADDRESS(ROW()+(0), COLUMN()+(-2), 1))*INDIRECT(ADDRESS(ROW()+(0), COLUMN()+(-1), 1)), 0)</f>
        <v>1.864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10</v>
      </c>
      <c r="G15" s="12">
        <v>926</v>
      </c>
      <c r="H15" s="12">
        <f ca="1">ROUND(INDIRECT(ADDRESS(ROW()+(0), COLUMN()+(-2), 1))*INDIRECT(ADDRESS(ROW()+(0), COLUMN()+(-1), 1)), 0)</f>
        <v>9.26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42</v>
      </c>
      <c r="G16" s="12">
        <v>6215</v>
      </c>
      <c r="H16" s="12">
        <f ca="1">ROUND(INDIRECT(ADDRESS(ROW()+(0), COLUMN()+(-2), 1))*INDIRECT(ADDRESS(ROW()+(0), COLUMN()+(-1), 1)), 0)</f>
        <v>261.03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0.58</v>
      </c>
      <c r="G17" s="12">
        <v>9226</v>
      </c>
      <c r="H17" s="12">
        <f ca="1">ROUND(INDIRECT(ADDRESS(ROW()+(0), COLUMN()+(-2), 1))*INDIRECT(ADDRESS(ROW()+(0), COLUMN()+(-1), 1)), 0)</f>
        <v>5.351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1.05</v>
      </c>
      <c r="G18" s="14">
        <v>1.01624e+006</v>
      </c>
      <c r="H18" s="14">
        <f ca="1">ROUND(INDIRECT(ADDRESS(ROW()+(0), COLUMN()+(-2), 1))*INDIRECT(ADDRESS(ROW()+(0), COLUMN()+(-1), 1)), 0)</f>
        <v>1.06705e+006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1.53863e+006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0.046</v>
      </c>
      <c r="G21" s="14">
        <v>1.07265e+006</v>
      </c>
      <c r="H21" s="14">
        <f ca="1">ROUND(INDIRECT(ADDRESS(ROW()+(0), COLUMN()+(-2), 1))*INDIRECT(ADDRESS(ROW()+(0), COLUMN()+(-1), 1)), 0)</f>
        <v>49.342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0)</f>
        <v>49.342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1.028</v>
      </c>
      <c r="G24" s="12">
        <v>69453</v>
      </c>
      <c r="H24" s="12">
        <f ca="1">ROUND(INDIRECT(ADDRESS(ROW()+(0), COLUMN()+(-2), 1))*INDIRECT(ADDRESS(ROW()+(0), COLUMN()+(-1), 1)), 0)</f>
        <v>71.398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1.028</v>
      </c>
      <c r="G25" s="12">
        <v>44499</v>
      </c>
      <c r="H25" s="12">
        <f ca="1">ROUND(INDIRECT(ADDRESS(ROW()+(0), COLUMN()+(-2), 1))*INDIRECT(ADDRESS(ROW()+(0), COLUMN()+(-1), 1)), 0)</f>
        <v>45.745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0.329</v>
      </c>
      <c r="G26" s="12">
        <v>69453</v>
      </c>
      <c r="H26" s="12">
        <f ca="1">ROUND(INDIRECT(ADDRESS(ROW()+(0), COLUMN()+(-2), 1))*INDIRECT(ADDRESS(ROW()+(0), COLUMN()+(-1), 1)), 0)</f>
        <v>22.85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0.37</v>
      </c>
      <c r="G27" s="12">
        <v>44499</v>
      </c>
      <c r="H27" s="12">
        <f ca="1">ROUND(INDIRECT(ADDRESS(ROW()+(0), COLUMN()+(-2), 1))*INDIRECT(ADDRESS(ROW()+(0), COLUMN()+(-1), 1)), 0)</f>
        <v>16.465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0.042</v>
      </c>
      <c r="G28" s="12">
        <v>69453</v>
      </c>
      <c r="H28" s="12">
        <f ca="1">ROUND(INDIRECT(ADDRESS(ROW()+(0), COLUMN()+(-2), 1))*INDIRECT(ADDRESS(ROW()+(0), COLUMN()+(-1), 1)), 0)</f>
        <v>2.917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3">
        <v>0.17</v>
      </c>
      <c r="G29" s="14">
        <v>44499</v>
      </c>
      <c r="H29" s="14">
        <f ca="1">ROUND(INDIRECT(ADDRESS(ROW()+(0), COLUMN()+(-2), 1))*INDIRECT(ADDRESS(ROW()+(0), COLUMN()+(-1), 1)), 0)</f>
        <v>7.565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166.94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19"/>
      <c r="D32" s="20" t="s">
        <v>66</v>
      </c>
      <c r="E32" s="19" t="s">
        <v>67</v>
      </c>
      <c r="F32" s="13">
        <v>2</v>
      </c>
      <c r="G32" s="14">
        <f ca="1">ROUND(SUM(INDIRECT(ADDRESS(ROW()+(-2), COLUMN()+(1), 1)),INDIRECT(ADDRESS(ROW()+(-10), COLUMN()+(1), 1)),INDIRECT(ADDRESS(ROW()+(-13), COLUMN()+(1), 1))), 0)</f>
        <v>1.75491e+006</v>
      </c>
      <c r="H32" s="14">
        <f ca="1">ROUND(INDIRECT(ADDRESS(ROW()+(0), COLUMN()+(-2), 1))*INDIRECT(ADDRESS(ROW()+(0), COLUMN()+(-1), 1))/100, 0)</f>
        <v>35.098</v>
      </c>
    </row>
    <row r="33" spans="1:8" ht="13.50" thickBot="1" customHeight="1">
      <c r="A33" s="21" t="s">
        <v>68</v>
      </c>
      <c r="B33" s="21"/>
      <c r="C33" s="21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1)),INDIRECT(ADDRESS(ROW()+(-11), COLUMN()+(0), 1)),INDIRECT(ADDRESS(ROW()+(-14), COLUMN()+(0), 1))), 0)</f>
        <v>1.79001e+006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A29:C29"/>
    <mergeCell ref="A30:C30"/>
    <mergeCell ref="F30:G30"/>
    <mergeCell ref="A31:C31"/>
    <mergeCell ref="E31:F31"/>
    <mergeCell ref="A32:C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