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<sst xmlns="http://schemas.openxmlformats.org/spreadsheetml/2006/main" count="47" uniqueCount="47">
  <si>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</si>
  <si>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UPY100</t>
  </si>
  <si>
    <t xml:space="preserve">m²</t>
  </si>
  <si>
    <t xml:space="preserve">Reparación de impermeabilización de piscinas. Sistema Dry120 Pool "REVESTECH".</t>
  </si>
  <si>
    <r>
      <rPr>
        <sz val="8.25"/>
        <color rgb="FF000000"/>
        <rFont val="Arial"/>
        <family val="2"/>
      </rPr>
      <t xml:space="preserve">Reparación de impermeabilización de piscinas. Sistema Dry120 Pool "REVESTECH", formado por membrana impermeabilizante flexible tipo EVAC, Dry120 30 "REVESTECH", compuesta de una doble hoja de poliolefina termoplástica con acetato de vinil etileno, con ambas caras revestidas de fibras de poliéster no tejidas, de 1,25 mm de espesor y 525 g/m², suministrada en rollos de 1,5 m de ancho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Dry50 Cornerin, resolución de uniones con banda Dry50 Banda 13x30, resolución de encuentros con paramentos con banda perimetral Corner Band, sellado de juntas y encuentros con paramentos con Primerpool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</si>
  <si>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</si>
  <si>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</si>
  <si>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</si>
  <si>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</si>
  <si>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</si>
  <si>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</si>
  <si>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</si>
  <si>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</si>
  <si>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</si>
  <si>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</si>
  <si>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</si>
  <si>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</si>
  <si>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Membrana impermeabilizante flexible tipo EVAC, Dry120 30 "REVESTECH", compuesta de una doble hoja de poliolefina termoplástica con acetato de vinil etileno, con ambas caras revestidas de fibras de poliéster no tejidas, de 1,25 mm de espesor y 525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</si>
  <si>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</si>
  <si>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</si>
  <si>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</si>
  <si>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mt15rev175c</t>
  </si>
  <si>
    <t xml:space="preserve">kg</t>
  </si>
  <si>
    <t xml:space="preserve">Imprimación a base de poliuretano en dispersión acuosa, Primerpool "REVESTECH", para el sellado de juntas y encuentros con paramentos.</t>
  </si>
  <si>
    <t xml:space="preserve">mt15rev058l</t>
  </si>
  <si>
    <t xml:space="preserve">m</t>
  </si>
  <si>
    <t xml:space="preserve">Banda de refuerzo para membrana impermeabilizante flexible tipo EVAC, Dry50 Banda 13x30 "REVESTECH", de 127 mm de ancho,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</si>
  <si>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</si>
  <si>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</si>
  <si>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membrana impermeabilizante flexible tipo EVAC, Corner Band "REVESTECH", de 127 mm de ancho,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</si>
  <si>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</si>
  <si>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</si>
  <si>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Dry50 Cornerin "REVESTECH".</t>
  </si>
  <si>
    <t xml:space="preserve">Subtotal materiales:</t>
  </si>
  <si>
    <t xml:space="preserve">Mano de obra</t>
  </si>
  <si>
    <t xml:space="preserve">mo041</t>
  </si>
  <si>
    <t xml:space="preserve">h</t>
  </si>
  <si>
    <t xml:space="preserve">Oficial de construcción de obra civil.</t>
  </si>
  <si>
    <t xml:space="preserve">mo087</t>
  </si>
  <si>
    <t xml:space="preserve">h</t>
  </si>
  <si>
    <t xml:space="preserve">Medio oficial de construcción de obra civil.</t>
  </si>
  <si>
    <t xml:space="preserve">Subtotal mano de obra:</t>
  </si>
  <si>
    <t xml:space="preserve">Herramientas</t>
  </si>
  <si>
    <t xml:space="preserve">%</t>
  </si>
  <si>
    <t xml:space="preserve">Herramientas</t>
  </si>
  <si>
    <t xml:space="preserve">Coste de mantenimiento decenal: 8.914G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</si>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</sst>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2.76"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5178</v>
      </c>
      <c r="H10" s="12">
        <f ca="1">ROUND(INDIRECT(ADDRESS(ROW()+(0), COLUMN()+(-2), 1))*INDIRECT(ADDRESS(ROW()+(0), COLUMN()+(-1), 1)), 0)</f>
        <v>3.107</v>
      </c>
    </row>
    <row r="11" spans="1:8" ht="45.00" thickBot="1" customHeight="1">
      <c r="A11" s="1" t="s">
        <v>15</v>
      </c>
      <c r="B11" s="1"/>
      <c r="C11" s="10" t="s">
        <v>16</v>
      </c>
      <c r="D11" s="10"/>
      <c r="E11" s="1" t="s">
        <v>17</v>
      </c>
      <c r="F11" s="11">
        <v>1.1</v>
      </c>
      <c r="G11" s="12">
        <v>156940</v>
      </c>
      <c r="H11" s="12">
        <f ca="1">ROUND(INDIRECT(ADDRESS(ROW()+(0), COLUMN()+(-2), 1))*INDIRECT(ADDRESS(ROW()+(0), COLUMN()+(-1), 1)), 0)</f>
        <v>172.634</v>
      </c>
    </row>
    <row r="12" spans="1:8" ht="24.00" thickBot="1" customHeight="1">
      <c r="A12" s="1" t="s">
        <v>18</v>
      </c>
      <c r="B12" s="1"/>
      <c r="C12" s="10" t="s">
        <v>19</v>
      </c>
      <c r="D12" s="10"/>
      <c r="E12" s="1" t="s">
        <v>20</v>
      </c>
      <c r="F12" s="11">
        <v>0.04</v>
      </c>
      <c r="G12" s="12">
        <v>173167</v>
      </c>
      <c r="H12" s="12">
        <f ca="1">ROUND(INDIRECT(ADDRESS(ROW()+(0), COLUMN()+(-2), 1))*INDIRECT(ADDRESS(ROW()+(0), COLUMN()+(-1), 1)), 0)</f>
        <v>6.927</v>
      </c>
    </row>
    <row r="13" spans="1:8" ht="24.00" thickBot="1" customHeight="1">
      <c r="A13" s="1" t="s">
        <v>21</v>
      </c>
      <c r="B13" s="1"/>
      <c r="C13" s="10" t="s">
        <v>22</v>
      </c>
      <c r="D13" s="10"/>
      <c r="E13" s="1" t="s">
        <v>23</v>
      </c>
      <c r="F13" s="11">
        <v>0.045</v>
      </c>
      <c r="G13" s="12">
        <v>63698</v>
      </c>
      <c r="H13" s="12">
        <f ca="1">ROUND(INDIRECT(ADDRESS(ROW()+(0), COLUMN()+(-2), 1))*INDIRECT(ADDRESS(ROW()+(0), COLUMN()+(-1), 1)), 0)</f>
        <v>2.866</v>
      </c>
    </row>
    <row r="14" spans="1:8" ht="45.00" thickBot="1" customHeight="1">
      <c r="A14" s="1" t="s">
        <v>24</v>
      </c>
      <c r="B14" s="1"/>
      <c r="C14" s="10" t="s">
        <v>25</v>
      </c>
      <c r="D14" s="10"/>
      <c r="E14" s="1" t="s">
        <v>26</v>
      </c>
      <c r="F14" s="11">
        <v>0.25</v>
      </c>
      <c r="G14" s="12">
        <v>31348</v>
      </c>
      <c r="H14" s="12">
        <f ca="1">ROUND(INDIRECT(ADDRESS(ROW()+(0), COLUMN()+(-2), 1))*INDIRECT(ADDRESS(ROW()+(0), COLUMN()+(-1), 1)), 0)</f>
        <v>7.837</v>
      </c>
    </row>
    <row r="15" spans="1:8" ht="55.50" thickBot="1" customHeight="1">
      <c r="A15" s="1" t="s">
        <v>27</v>
      </c>
      <c r="B15" s="1"/>
      <c r="C15" s="10" t="s">
        <v>28</v>
      </c>
      <c r="D15" s="10"/>
      <c r="E15" s="1" t="s">
        <v>29</v>
      </c>
      <c r="F15" s="11">
        <v>0.1</v>
      </c>
      <c r="G15" s="12">
        <v>48474</v>
      </c>
      <c r="H15" s="12">
        <f ca="1">ROUND(INDIRECT(ADDRESS(ROW()+(0), COLUMN()+(-2), 1))*INDIRECT(ADDRESS(ROW()+(0), COLUMN()+(-1), 1)), 0)</f>
        <v>4.847</v>
      </c>
    </row>
    <row r="16" spans="1:8" ht="24.00" thickBot="1" customHeight="1">
      <c r="A16" s="1" t="s">
        <v>30</v>
      </c>
      <c r="B16" s="1"/>
      <c r="C16" s="10" t="s">
        <v>31</v>
      </c>
      <c r="D16" s="10"/>
      <c r="E16" s="1" t="s">
        <v>32</v>
      </c>
      <c r="F16" s="13">
        <v>0.02</v>
      </c>
      <c r="G16" s="14">
        <v>73362</v>
      </c>
      <c r="H16" s="14">
        <f ca="1">ROUND(INDIRECT(ADDRESS(ROW()+(0), COLUMN()+(-2), 1))*INDIRECT(ADDRESS(ROW()+(0), COLUMN()+(-1), 1)), 0)</f>
        <v>1.467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0)</f>
        <v>199.685</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0.207</v>
      </c>
      <c r="G19" s="12">
        <v>55344</v>
      </c>
      <c r="H19" s="12">
        <f ca="1">ROUND(INDIRECT(ADDRESS(ROW()+(0), COLUMN()+(-2), 1))*INDIRECT(ADDRESS(ROW()+(0), COLUMN()+(-1), 1)), 0)</f>
        <v>11.456</v>
      </c>
    </row>
    <row r="20" spans="1:8" ht="13.50" thickBot="1" customHeight="1">
      <c r="A20" s="1" t="s">
        <v>38</v>
      </c>
      <c r="B20" s="1"/>
      <c r="C20" s="10" t="s">
        <v>39</v>
      </c>
      <c r="D20" s="10"/>
      <c r="E20" s="1" t="s">
        <v>40</v>
      </c>
      <c r="F20" s="13">
        <v>0.207</v>
      </c>
      <c r="G20" s="14">
        <v>35490</v>
      </c>
      <c r="H20" s="14">
        <f ca="1">ROUND(INDIRECT(ADDRESS(ROW()+(0), COLUMN()+(-2), 1))*INDIRECT(ADDRESS(ROW()+(0), COLUMN()+(-1), 1)), 0)</f>
        <v>7.346</v>
      </c>
    </row>
    <row r="21" spans="1:8" ht="13.50" thickBot="1" customHeight="1">
      <c r="A21" s="15"/>
      <c r="B21" s="15"/>
      <c r="C21" s="15"/>
      <c r="D21" s="15"/>
      <c r="E21" s="15"/>
      <c r="F21" s="9" t="s">
        <v>41</v>
      </c>
      <c r="G21" s="9"/>
      <c r="H21" s="17">
        <f ca="1">ROUND(SUM(INDIRECT(ADDRESS(ROW()+(-1), COLUMN()+(0), 1)),INDIRECT(ADDRESS(ROW()+(-2), COLUMN()+(0), 1))), 0)</f>
        <v>18.802</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0)</f>
        <v>218.487</v>
      </c>
      <c r="H23" s="14">
        <f ca="1">ROUND(INDIRECT(ADDRESS(ROW()+(0), COLUMN()+(-2), 1))*INDIRECT(ADDRESS(ROW()+(0), COLUMN()+(-1), 1))/100, 0)</f>
        <v>4.37</v>
      </c>
    </row>
    <row r="24" spans="1:8" ht="13.50" thickBot="1" customHeight="1">
      <c r="A24" s="21" t="s">
        <v>45</v>
      </c>
      <c r="B24" s="21"/>
      <c r="C24" s="22"/>
      <c r="D24" s="22"/>
      <c r="E24" s="23"/>
      <c r="F24" s="24" t="s">
        <v>46</v>
      </c>
      <c r="G24" s="25"/>
      <c r="H24" s="26">
        <f ca="1">ROUND(SUM(INDIRECT(ADDRESS(ROW()+(-1), COLUMN()+(0), 1)),INDIRECT(ADDRESS(ROW()+(-3), COLUMN()+(0), 1)),INDIRECT(ADDRESS(ROW()+(-7), COLUMN()+(0), 1))), 0)</f>
        <v>222.857</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