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<sst xmlns="http://schemas.openxmlformats.org/spreadsheetml/2006/main" count="55" uniqueCount="55">
  <si>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</si>
  <si>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</si>
  <si>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</si>
  <si>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parcela, sobre muro de mampostería con pilastras intermedias.</t>
  </si>
  <si>
    <r>
      <rPr>
        <sz val="8.25"/>
        <color rgb="FF000000"/>
        <rFont val="Arial"/>
        <family val="2"/>
      </rPr>
      <t xml:space="preserve">Vallado de parcela sobre muro de mampostería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mampostería.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</si>
  <si>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</si>
  <si>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</si>
  <si>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</si>
  <si>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</si>
  <si>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</si>
  <si>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</si>
  <si>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</si>
  <si>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</si>
  <si>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</si>
  <si>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</si>
  <si>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</si>
  <si>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</si>
  <si>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tarugo de nylon y tornillo de acero galvanizado, de cabeza avellanada.</t>
  </si>
  <si>
    <t xml:space="preserve">mt08aaa010a</t>
  </si>
  <si>
    <t xml:space="preserve">m³</t>
  </si>
  <si>
    <t xml:space="preserve">Agua.</t>
  </si>
  <si>
    <t xml:space="preserve">mt01arg005a</t>
  </si>
  <si>
    <t xml:space="preserve">t</t>
  </si>
  <si>
    <t xml:space="preserve">Arena de cantera, para mortero preparado en obra.</t>
  </si>
  <si>
    <t xml:space="preserve">mt08cem000p</t>
  </si>
  <si>
    <t xml:space="preserve">kg</t>
  </si>
  <si>
    <t xml:space="preserve">Cemento gris en bolsas.</t>
  </si>
  <si>
    <t xml:space="preserve">mt08adt010</t>
  </si>
  <si>
    <t xml:space="preserve">kg</t>
  </si>
  <si>
    <t xml:space="preserve">Aditivo hidrófugo para impermeabilización de morteros u hormigones.</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</si>
  <si>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</si>
  <si>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</si>
  <si>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</si>
  <si>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</si>
  <si>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</si>
  <si>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</si>
  <si>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</si>
  <si>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mo018</t>
  </si>
  <si>
    <t xml:space="preserve">h</t>
  </si>
  <si>
    <t xml:space="preserve">Oficial cerrajero.</t>
  </si>
  <si>
    <t xml:space="preserve">mo059</t>
  </si>
  <si>
    <t xml:space="preserve">h</t>
  </si>
  <si>
    <t xml:space="preserve">Medio oficial cerrajero.</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</si>
  <si>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</si>
  <si>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</si>
  <si>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</si>
  <si>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</si>
  <si>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</si>
  <si>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</si>
  <si>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</si>
  <si>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</si>
  <si>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</si>
  <si>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</si>
  <si>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138.423G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</si>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</sst>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7.49" customWidth="1"/>
    <col min="5" max="5" width="13.94" customWidth="1"/>
    <col min="6" max="6" width="14.96"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58245</v>
      </c>
      <c r="G10" s="12">
        <f ca="1">ROUND(INDIRECT(ADDRESS(ROW()+(0), COLUMN()+(-2), 1))*INDIRECT(ADDRESS(ROW()+(0), COLUMN()+(-1), 1)), 0)</f>
        <v>655.256</v>
      </c>
    </row>
    <row r="11" spans="1:7" ht="24.00" thickBot="1" customHeight="1">
      <c r="A11" s="1" t="s">
        <v>15</v>
      </c>
      <c r="B11" s="1"/>
      <c r="C11" s="10" t="s">
        <v>16</v>
      </c>
      <c r="D11" s="1" t="s">
        <v>17</v>
      </c>
      <c r="E11" s="11">
        <v>2</v>
      </c>
      <c r="F11" s="12">
        <v>2985</v>
      </c>
      <c r="G11" s="12">
        <f ca="1">ROUND(INDIRECT(ADDRESS(ROW()+(0), COLUMN()+(-2), 1))*INDIRECT(ADDRESS(ROW()+(0), COLUMN()+(-1), 1)), 0)</f>
        <v>5.97</v>
      </c>
    </row>
    <row r="12" spans="1:7" ht="13.50" thickBot="1" customHeight="1">
      <c r="A12" s="1" t="s">
        <v>18</v>
      </c>
      <c r="B12" s="1"/>
      <c r="C12" s="10" t="s">
        <v>19</v>
      </c>
      <c r="D12" s="1" t="s">
        <v>20</v>
      </c>
      <c r="E12" s="11">
        <v>0.006</v>
      </c>
      <c r="F12" s="12">
        <v>9226</v>
      </c>
      <c r="G12" s="12">
        <f ca="1">ROUND(INDIRECT(ADDRESS(ROW()+(0), COLUMN()+(-2), 1))*INDIRECT(ADDRESS(ROW()+(0), COLUMN()+(-1), 1)), 0)</f>
        <v>55</v>
      </c>
    </row>
    <row r="13" spans="1:7" ht="13.50" thickBot="1" customHeight="1">
      <c r="A13" s="1" t="s">
        <v>21</v>
      </c>
      <c r="B13" s="1"/>
      <c r="C13" s="10" t="s">
        <v>22</v>
      </c>
      <c r="D13" s="1" t="s">
        <v>23</v>
      </c>
      <c r="E13" s="11">
        <v>0.015</v>
      </c>
      <c r="F13" s="12">
        <v>106133</v>
      </c>
      <c r="G13" s="12">
        <f ca="1">ROUND(INDIRECT(ADDRESS(ROW()+(0), COLUMN()+(-2), 1))*INDIRECT(ADDRESS(ROW()+(0), COLUMN()+(-1), 1)), 0)</f>
        <v>1.592</v>
      </c>
    </row>
    <row r="14" spans="1:7" ht="13.50" thickBot="1" customHeight="1">
      <c r="A14" s="1" t="s">
        <v>24</v>
      </c>
      <c r="B14" s="1"/>
      <c r="C14" s="10" t="s">
        <v>25</v>
      </c>
      <c r="D14" s="1" t="s">
        <v>26</v>
      </c>
      <c r="E14" s="11">
        <v>3.8</v>
      </c>
      <c r="F14" s="12">
        <v>1181</v>
      </c>
      <c r="G14" s="12">
        <f ca="1">ROUND(INDIRECT(ADDRESS(ROW()+(0), COLUMN()+(-2), 1))*INDIRECT(ADDRESS(ROW()+(0), COLUMN()+(-1), 1)), 0)</f>
        <v>4.488</v>
      </c>
    </row>
    <row r="15" spans="1:7" ht="13.50" thickBot="1" customHeight="1">
      <c r="A15" s="1" t="s">
        <v>27</v>
      </c>
      <c r="B15" s="1"/>
      <c r="C15" s="10" t="s">
        <v>28</v>
      </c>
      <c r="D15" s="1" t="s">
        <v>29</v>
      </c>
      <c r="E15" s="13">
        <v>0.076</v>
      </c>
      <c r="F15" s="14">
        <v>7381</v>
      </c>
      <c r="G15" s="14">
        <f ca="1">ROUND(INDIRECT(ADDRESS(ROW()+(0), COLUMN()+(-2), 1))*INDIRECT(ADDRESS(ROW()+(0), COLUMN()+(-1), 1)), 0)</f>
        <v>561</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0)</f>
        <v>667.922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0.008</v>
      </c>
      <c r="F18" s="14">
        <v>19436</v>
      </c>
      <c r="G18" s="14">
        <f ca="1">ROUND(INDIRECT(ADDRESS(ROW()+(0), COLUMN()+(-2), 1))*INDIRECT(ADDRESS(ROW()+(0), COLUMN()+(-1), 1)), 0)</f>
        <v>155</v>
      </c>
    </row>
    <row r="19" spans="1:7" ht="13.50" thickBot="1" customHeight="1">
      <c r="A19" s="15"/>
      <c r="B19" s="15"/>
      <c r="C19" s="15"/>
      <c r="D19" s="15"/>
      <c r="E19" s="9" t="s">
        <v>35</v>
      </c>
      <c r="F19" s="9"/>
      <c r="G19" s="17">
        <f ca="1">ROUND(SUM(INDIRECT(ADDRESS(ROW()+(-1), COLUMN()+(0), 1))), 0)</f>
        <v>155</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0.572</v>
      </c>
      <c r="F21" s="12">
        <v>67614</v>
      </c>
      <c r="G21" s="12">
        <f ca="1">ROUND(INDIRECT(ADDRESS(ROW()+(0), COLUMN()+(-2), 1))*INDIRECT(ADDRESS(ROW()+(0), COLUMN()+(-1), 1)), 0)</f>
        <v>38.675</v>
      </c>
    </row>
    <row r="22" spans="1:7" ht="13.50" thickBot="1" customHeight="1">
      <c r="A22" s="1" t="s">
        <v>40</v>
      </c>
      <c r="B22" s="1"/>
      <c r="C22" s="10" t="s">
        <v>41</v>
      </c>
      <c r="D22" s="1" t="s">
        <v>42</v>
      </c>
      <c r="E22" s="11">
        <v>0.572</v>
      </c>
      <c r="F22" s="12">
        <v>42871</v>
      </c>
      <c r="G22" s="12">
        <f ca="1">ROUND(INDIRECT(ADDRESS(ROW()+(0), COLUMN()+(-2), 1))*INDIRECT(ADDRESS(ROW()+(0), COLUMN()+(-1), 1)), 0)</f>
        <v>24.522</v>
      </c>
    </row>
    <row r="23" spans="1:7" ht="13.50" thickBot="1" customHeight="1">
      <c r="A23" s="1" t="s">
        <v>43</v>
      </c>
      <c r="B23" s="1"/>
      <c r="C23" s="10" t="s">
        <v>44</v>
      </c>
      <c r="D23" s="1" t="s">
        <v>45</v>
      </c>
      <c r="E23" s="11">
        <v>0.572</v>
      </c>
      <c r="F23" s="12">
        <v>66739</v>
      </c>
      <c r="G23" s="12">
        <f ca="1">ROUND(INDIRECT(ADDRESS(ROW()+(0), COLUMN()+(-2), 1))*INDIRECT(ADDRESS(ROW()+(0), COLUMN()+(-1), 1)), 0)</f>
        <v>38.175</v>
      </c>
    </row>
    <row r="24" spans="1:7" ht="13.50" thickBot="1" customHeight="1">
      <c r="A24" s="1" t="s">
        <v>46</v>
      </c>
      <c r="B24" s="1"/>
      <c r="C24" s="10" t="s">
        <v>47</v>
      </c>
      <c r="D24" s="1" t="s">
        <v>48</v>
      </c>
      <c r="E24" s="13">
        <v>0.674</v>
      </c>
      <c r="F24" s="14">
        <v>42789</v>
      </c>
      <c r="G24" s="14">
        <f ca="1">ROUND(INDIRECT(ADDRESS(ROW()+(0), COLUMN()+(-2), 1))*INDIRECT(ADDRESS(ROW()+(0), COLUMN()+(-1), 1)), 0)</f>
        <v>28.84</v>
      </c>
    </row>
    <row r="25" spans="1:7" ht="13.50" thickBot="1" customHeight="1">
      <c r="A25" s="15"/>
      <c r="B25" s="15"/>
      <c r="C25" s="15"/>
      <c r="D25" s="15"/>
      <c r="E25" s="9" t="s">
        <v>49</v>
      </c>
      <c r="F25" s="9"/>
      <c r="G25" s="17">
        <f ca="1">ROUND(SUM(INDIRECT(ADDRESS(ROW()+(-1), COLUMN()+(0), 1)),INDIRECT(ADDRESS(ROW()+(-2), COLUMN()+(0), 1)),INDIRECT(ADDRESS(ROW()+(-3), COLUMN()+(0), 1)),INDIRECT(ADDRESS(ROW()+(-4), COLUMN()+(0), 1))), 0)</f>
        <v>130.212</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0)</f>
        <v>798.289</v>
      </c>
      <c r="G27" s="14">
        <f ca="1">ROUND(INDIRECT(ADDRESS(ROW()+(0), COLUMN()+(-2), 1))*INDIRECT(ADDRESS(ROW()+(0), COLUMN()+(-1), 1))/100, 0)</f>
        <v>15.966</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0)</f>
        <v>814.255</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