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<sst xmlns="http://schemas.openxmlformats.org/spreadsheetml/2006/main" count="50" uniqueCount="50">
  <si>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</si>
  <si>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UVS010</t>
  </si>
  <si>
    <t xml:space="preserve">m</t>
  </si>
  <si>
    <t xml:space="preserve">Vallado de parcela, de tela metálica de alambre ondulado.</t>
  </si>
  <si>
    <r>
      <rPr>
        <sz val="8.25"/>
        <color rgb="FF000000"/>
        <rFont val="Arial"/>
        <family val="2"/>
      </rPr>
      <t xml:space="preserve">Vallado de parcela formado por tela metálica de alambre ondulado diagonal, de 10 mm de paso de malla y 1,3 mm de diámetro, acabado galvanizado y postes de acero galvanizado de 48 mm de diámetro y 1 m de altura, empotrados en dados de hormigón, en pozos excavados en el terreno. Incluso accesorios para la fijación de la tela metálica a los postes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</si>
  <si>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</si>
  <si>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</si>
  <si>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</si>
  <si>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</si>
  <si>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</si>
  <si>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</si>
  <si>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</si>
  <si>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mt52vst030a</t>
  </si>
  <si>
    <t xml:space="preserve">Ud</t>
  </si>
  <si>
    <t xml:space="preserve">Poste intermedio de tubo de acero galvanizado, de 48 mm de diámetro y 1,5 mm de espesor, altura 1 m.</t>
  </si>
  <si>
    <t xml:space="preserve">mt52vst030i</t>
  </si>
  <si>
    <t xml:space="preserve">Ud</t>
  </si>
  <si>
    <t xml:space="preserve">Poste interior de refuerzo de tubo de acero galvanizado, de 48 mm de diámetro y 1,5 mm de espesor, altura 1 m.</t>
  </si>
  <si>
    <t xml:space="preserve">mt52vst030q</t>
  </si>
  <si>
    <t xml:space="preserve">Ud</t>
  </si>
  <si>
    <t xml:space="preserve">Poste extremo de tubo de acero galvanizado, de 48 mm de diámetro y 1,5 mm de espesor, altura 1 m.</t>
  </si>
  <si>
    <t xml:space="preserve">mt52vst030y</t>
  </si>
  <si>
    <t xml:space="preserve">Ud</t>
  </si>
  <si>
    <t xml:space="preserve">Poste en escuadra de tubo de acero galvanizado, de 48 mm de diámetro y 1,5 mm de espesor, altura 1 m.</t>
  </si>
  <si>
    <t xml:space="preserve">mt52vao010aa</t>
  </si>
  <si>
    <t xml:space="preserve">m²</t>
  </si>
  <si>
    <t xml:space="preserve">Tela metálica de alambre ondulado diagonal, de 10 mm de paso de malla y 1,3 mm de diámetro, acabado galvanizado.</t>
  </si>
  <si>
    <t xml:space="preserve">mt52vpm056</t>
  </si>
  <si>
    <t xml:space="preserve">Ud</t>
  </si>
  <si>
    <t xml:space="preserve">Accesorios para la fijación de la tela metálica a los postes metálicos.</t>
  </si>
  <si>
    <t xml:space="preserve">mt10hmf130nwd</t>
  </si>
  <si>
    <t xml:space="preserve">m³</t>
  </si>
  <si>
    <t xml:space="preserve">Hormigón masivo fck 200, tipo HM-20/B/19/I, elaborado en planta.</t>
  </si>
  <si>
    <t xml:space="preserve">Subtotal materiales:</t>
  </si>
  <si>
    <t xml:space="preserve">Mano de obra</t>
  </si>
  <si>
    <t xml:space="preserve">mo087</t>
  </si>
  <si>
    <t xml:space="preserve">h</t>
  </si>
  <si>
    <t xml:space="preserve">Medio oficial de construcción de obra civil.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</si>
  <si>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</si>
  <si>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</si>
  <si>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</si>
  <si>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</si>
  <si>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</si>
  <si>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</si>
  <si>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</si>
  <si>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</si>
  <si>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</si>
  <si>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</si>
  <si>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48.619G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</si>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</sst>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36" customWidth="1"/>
    <col min="4" max="4" width="7.65" customWidth="1"/>
    <col min="5" max="5" width="70.72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</v>
      </c>
      <c r="G10" s="12">
        <v>104311</v>
      </c>
      <c r="H10" s="12">
        <f ca="1">ROUND(INDIRECT(ADDRESS(ROW()+(0), COLUMN()+(-2), 1))*INDIRECT(ADDRESS(ROW()+(0), COLUMN()+(-1), 1)), 0)</f>
        <v>22.948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0.06</v>
      </c>
      <c r="G11" s="12">
        <v>115725</v>
      </c>
      <c r="H11" s="12">
        <f ca="1">ROUND(INDIRECT(ADDRESS(ROW()+(0), COLUMN()+(-2), 1))*INDIRECT(ADDRESS(ROW()+(0), COLUMN()+(-1), 1)), 0)</f>
        <v>6.944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</v>
      </c>
      <c r="G12" s="12">
        <v>141882</v>
      </c>
      <c r="H12" s="12">
        <f ca="1">ROUND(INDIRECT(ADDRESS(ROW()+(0), COLUMN()+(-2), 1))*INDIRECT(ADDRESS(ROW()+(0), COLUMN()+(-1), 1)), 0)</f>
        <v>5.675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0.2</v>
      </c>
      <c r="G13" s="12">
        <v>160113</v>
      </c>
      <c r="H13" s="12">
        <f ca="1">ROUND(INDIRECT(ADDRESS(ROW()+(0), COLUMN()+(-2), 1))*INDIRECT(ADDRESS(ROW()+(0), COLUMN()+(-1), 1)), 0)</f>
        <v>32.023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1.2</v>
      </c>
      <c r="G14" s="12">
        <v>141090</v>
      </c>
      <c r="H14" s="12">
        <f ca="1">ROUND(INDIRECT(ADDRESS(ROW()+(0), COLUMN()+(-2), 1))*INDIRECT(ADDRESS(ROW()+(0), COLUMN()+(-1), 1)), 0)</f>
        <v>169.308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10809</v>
      </c>
      <c r="H15" s="12">
        <f ca="1">ROUND(INDIRECT(ADDRESS(ROW()+(0), COLUMN()+(-2), 1))*INDIRECT(ADDRESS(ROW()+(0), COLUMN()+(-1), 1)), 0)</f>
        <v>10.809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0.015</v>
      </c>
      <c r="G16" s="14">
        <v>788653</v>
      </c>
      <c r="H16" s="14">
        <f ca="1">ROUND(INDIRECT(ADDRESS(ROW()+(0), COLUMN()+(-2), 1))*INDIRECT(ADDRESS(ROW()+(0), COLUMN()+(-1), 1)), 0)</f>
        <v>11.83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0)</f>
        <v>259.537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0.127</v>
      </c>
      <c r="G19" s="12">
        <v>42789</v>
      </c>
      <c r="H19" s="12">
        <f ca="1">ROUND(INDIRECT(ADDRESS(ROW()+(0), COLUMN()+(-2), 1))*INDIRECT(ADDRESS(ROW()+(0), COLUMN()+(-1), 1)), 0)</f>
        <v>5.434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0.114</v>
      </c>
      <c r="G20" s="12">
        <v>68579</v>
      </c>
      <c r="H20" s="12">
        <f ca="1">ROUND(INDIRECT(ADDRESS(ROW()+(0), COLUMN()+(-2), 1))*INDIRECT(ADDRESS(ROW()+(0), COLUMN()+(-1), 1)), 0)</f>
        <v>7.818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0.114</v>
      </c>
      <c r="G21" s="14">
        <v>42789</v>
      </c>
      <c r="H21" s="14">
        <f ca="1">ROUND(INDIRECT(ADDRESS(ROW()+(0), COLUMN()+(-2), 1))*INDIRECT(ADDRESS(ROW()+(0), COLUMN()+(-1), 1)), 0)</f>
        <v>4.878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1)),INDIRECT(ADDRESS(ROW()+(-3), COLUMN()+(0), 1))), 0)</f>
        <v>18.13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46</v>
      </c>
      <c r="E24" s="19" t="s">
        <v>47</v>
      </c>
      <c r="F24" s="13">
        <v>3</v>
      </c>
      <c r="G24" s="14">
        <f ca="1">ROUND(SUM(INDIRECT(ADDRESS(ROW()+(-2), COLUMN()+(1), 1)),INDIRECT(ADDRESS(ROW()+(-7), COLUMN()+(1), 1))), 0)</f>
        <v>277.667</v>
      </c>
      <c r="H24" s="14">
        <f ca="1">ROUND(INDIRECT(ADDRESS(ROW()+(0), COLUMN()+(-2), 1))*INDIRECT(ADDRESS(ROW()+(0), COLUMN()+(-1), 1))/100, 0)</f>
        <v>8.33</v>
      </c>
    </row>
    <row r="25" spans="1:8" ht="13.50" thickBot="1" customHeight="1">
      <c r="A25" s="21" t="s">
        <v>48</v>
      </c>
      <c r="B25" s="21"/>
      <c r="C25" s="21"/>
      <c r="D25" s="22"/>
      <c r="E25" s="23"/>
      <c r="F25" s="24" t="s">
        <v>49</v>
      </c>
      <c r="G25" s="25"/>
      <c r="H25" s="26">
        <f ca="1">ROUND(SUM(INDIRECT(ADDRESS(ROW()+(-1), COLUMN()+(0), 1)),INDIRECT(ADDRESS(ROW()+(-3), COLUMN()+(0), 1)),INDIRECT(ADDRESS(ROW()+(-8), COLUMN()+(0), 1))), 0)</f>
        <v>285.997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