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<sst xmlns="http://schemas.openxmlformats.org/spreadsheetml/2006/main" count="29" uniqueCount="29">
  <si>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</si>
  <si>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ICR040</t>
  </si>
  <si>
    <t xml:space="preserve">Ud</t>
  </si>
  <si>
    <t xml:space="preserve">Difusor.</t>
  </si>
  <si>
    <r>
      <rPr>
        <sz val="8.25"/>
        <color rgb="FF000000"/>
        <rFont val="Arial"/>
        <family val="2"/>
      </rPr>
      <t xml:space="preserve">Difusor rotacional de aluminio extruido, de 20 elementos, integrado en placa cuadrada de chapa de acero galvanizado para techo modular, color blanco RAL 9010, con plenum de chapa galvanizada para conexión lateral a tubo flexible, de 595x595x278 mm, con aislamiento acústico, gama AirQ, DRPL20BPA "AIRZONE", para instalar en alturas de hasta 4 m. Incluso accesorios de montaje y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</si>
  <si>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</si>
  <si>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</si>
  <si>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</si>
  <si>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</si>
  <si>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</si>
  <si>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</si>
  <si>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</si>
  <si>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mt42air120i</t>
  </si>
  <si>
    <t xml:space="preserve">Ud</t>
  </si>
  <si>
    <t xml:space="preserve">Difusor rotacional de aluminio extruido, de 20 elementos, integrado en placa cuadrada de chapa de acero galvanizado para techo modular, color blanco RAL 9010, con plenum de chapa galvanizada para conexión lateral a tubo flexible, de 595x595x278 mm, con aislamiento acústico, gama AirQ, DRPL20BPA "AIRZONE".</t>
  </si>
  <si>
    <t xml:space="preserve">Subtotal materiales:</t>
  </si>
  <si>
    <t xml:space="preserve">Mano de obra</t>
  </si>
  <si>
    <t xml:space="preserve">mo005</t>
  </si>
  <si>
    <t xml:space="preserve">h</t>
  </si>
  <si>
    <t xml:space="preserve">Oficial instalador de aire acondicionado.</t>
  </si>
  <si>
    <t xml:space="preserve">mo104</t>
  </si>
  <si>
    <t xml:space="preserve">h</t>
  </si>
  <si>
    <t xml:space="preserve">Medio oficial instalador de aire acondicionado.</t>
  </si>
  <si>
    <t xml:space="preserve">Subtotal mano de obra:</t>
  </si>
  <si>
    <t xml:space="preserve">Herramientas</t>
  </si>
  <si>
    <t xml:space="preserve">%</t>
  </si>
  <si>
    <t xml:space="preserve">Herramientas</t>
  </si>
  <si>
    <t xml:space="preserve">Coste de mantenimiento decenal: 317.546G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</si>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</sst>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23" customWidth="1"/>
    <col min="3" max="3" width="2.89" customWidth="1"/>
    <col min="4" max="4" width="4.76" customWidth="1"/>
    <col min="5" max="5" width="73.6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1.80029e+006</v>
      </c>
      <c r="H10" s="14">
        <f ca="1">ROUND(INDIRECT(ADDRESS(ROW()+(0), COLUMN()+(-2), 1))*INDIRECT(ADDRESS(ROW()+(0), COLUMN()+(-1), 1)), 0)</f>
        <v>1.80029e+006</v>
      </c>
    </row>
    <row r="11" spans="1:8" ht="13.50" thickBot="1" customHeight="1">
      <c r="A11" s="15"/>
      <c r="B11" s="15"/>
      <c r="C11" s="15"/>
      <c r="D11" s="15"/>
      <c r="E11" s="15"/>
      <c r="F11" s="9" t="s">
        <v>15</v>
      </c>
      <c r="G11" s="9"/>
      <c r="H11" s="17">
        <f ca="1">ROUND(SUM(INDIRECT(ADDRESS(ROW()+(-1), COLUMN()+(0), 1))), 0)</f>
        <v>1.80029e+006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0.271</v>
      </c>
      <c r="G13" s="13">
        <v>70502</v>
      </c>
      <c r="H13" s="13">
        <f ca="1">ROUND(INDIRECT(ADDRESS(ROW()+(0), COLUMN()+(-2), 1))*INDIRECT(ADDRESS(ROW()+(0), COLUMN()+(-1), 1)), 0)</f>
        <v>19.106</v>
      </c>
    </row>
    <row r="14" spans="1:8" ht="13.50" thickBot="1" customHeight="1">
      <c r="A14" s="1" t="s">
        <v>20</v>
      </c>
      <c r="B14" s="1"/>
      <c r="C14" s="10" t="s">
        <v>21</v>
      </c>
      <c r="D14" s="10"/>
      <c r="E14" s="1" t="s">
        <v>22</v>
      </c>
      <c r="F14" s="12">
        <v>0.271</v>
      </c>
      <c r="G14" s="14">
        <v>43905</v>
      </c>
      <c r="H14" s="14">
        <f ca="1">ROUND(INDIRECT(ADDRESS(ROW()+(0), COLUMN()+(-2), 1))*INDIRECT(ADDRESS(ROW()+(0), COLUMN()+(-1), 1)), 0)</f>
        <v>11.898</v>
      </c>
    </row>
    <row r="15" spans="1:8" ht="13.50" thickBot="1" customHeight="1">
      <c r="A15" s="15"/>
      <c r="B15" s="15"/>
      <c r="C15" s="15"/>
      <c r="D15" s="15"/>
      <c r="E15" s="15"/>
      <c r="F15" s="9" t="s">
        <v>23</v>
      </c>
      <c r="G15" s="9"/>
      <c r="H15" s="17">
        <f ca="1">ROUND(SUM(INDIRECT(ADDRESS(ROW()+(-1), COLUMN()+(0), 1)),INDIRECT(ADDRESS(ROW()+(-2), COLUMN()+(0), 1))), 0)</f>
        <v>31.004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1.83129e+006</v>
      </c>
      <c r="H17" s="14">
        <f ca="1">ROUND(INDIRECT(ADDRESS(ROW()+(0), COLUMN()+(-2), 1))*INDIRECT(ADDRESS(ROW()+(0), COLUMN()+(-1), 1))/100, 0)</f>
        <v>36.626</v>
      </c>
    </row>
    <row r="18" spans="1:8" ht="13.50" thickBot="1" customHeight="1">
      <c r="A18" s="21" t="s">
        <v>27</v>
      </c>
      <c r="B18" s="21"/>
      <c r="C18" s="22"/>
      <c r="D18" s="22"/>
      <c r="E18" s="23"/>
      <c r="F18" s="24" t="s">
        <v>28</v>
      </c>
      <c r="G18" s="25"/>
      <c r="H18" s="26">
        <f ca="1">ROUND(SUM(INDIRECT(ADDRESS(ROW()+(-1), COLUMN()+(0), 1)),INDIRECT(ADDRESS(ROW()+(-3), COLUMN()+(0), 1)),INDIRECT(ADDRESS(ROW()+(-7), COLUMN()+(0), 1))), 0)</f>
        <v>1.86792e+006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