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<sst xmlns="http://schemas.openxmlformats.org/spreadsheetml/2006/main" count="46" uniqueCount="46">
  <si>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</si>
  <si>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AUU050</t>
  </si>
  <si>
    <t xml:space="preserve">m</t>
  </si>
  <si>
    <t xml:space="preserve">Cuneta vegetada.</t>
  </si>
  <si>
    <r>
      <rPr>
        <sz val="8.25"/>
        <color rgb="FF000000"/>
        <rFont val="Arial"/>
        <family val="2"/>
      </rPr>
      <t xml:space="preserve">Cuneta vegetada de sección trapezoidal, de 400 cm de perímetro transversal, compuesto por: geomalla con estructura tridimensional, a base de polipropileno y polietileno de alta densidad (HDPE), color negro, fijación con piquetas de anclaje, al terreno y proyección de una capa de mezcla de semillas y sustrato de 30 mm de espesor con hidrosembradora. El precio no incluye la excavación, el perfilado ni el relleno con material de drenaje.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</si>
  <si>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</si>
  <si>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</si>
  <si>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</si>
  <si>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</si>
  <si>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</si>
  <si>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</si>
  <si>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</si>
  <si>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mt48mae010d</t>
  </si>
  <si>
    <t xml:space="preserve">m²</t>
  </si>
  <si>
    <t xml:space="preserve">Geomalla con estructura tridimensional, a base de polipropileno y polietileno de alta densidad (HDPE), color negro, estable a los rayos UV, de 25 mm de espesor, de 10x10 mm de luz de malla y de 280 g/m² de masa superficial, elongación hasta rotura 20% y 3 N/cm² de resistencia a tracción, suministrada en rollos de 2x25 m.</t>
  </si>
  <si>
    <t xml:space="preserve">mt48mae015a</t>
  </si>
  <si>
    <t xml:space="preserve">Ud</t>
  </si>
  <si>
    <t xml:space="preserve">Piqueta de anclaje de acero conformado, en forma de U, de 200x80x200 mm y 8 mm de diámetro.</t>
  </si>
  <si>
    <t xml:space="preserve">mt48sap020a</t>
  </si>
  <si>
    <t xml:space="preserve">m³</t>
  </si>
  <si>
    <t xml:space="preserve">Mezcla de semillas y sustrato, compuesto de turba, fibras de madera, estabilizantes, ácidos húmicos fúlvicos, abono, arcilla y retenedor de agua.</t>
  </si>
  <si>
    <t xml:space="preserve">Subtotal materiales:</t>
  </si>
  <si>
    <t xml:space="preserve">Equipo y maquinaria</t>
  </si>
  <si>
    <t xml:space="preserve">mq09hds010</t>
  </si>
  <si>
    <t xml:space="preserve">h</t>
  </si>
  <si>
    <t xml:space="preserve">Hidrosembradora con depósito de 2,5 m³ de capacidad, sobre camión.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</si>
  <si>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</si>
  <si>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</si>
  <si>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</si>
  <si>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</si>
  <si>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Oficial de construcción de obra civil.</t>
  </si>
  <si>
    <t xml:space="preserve">mo087</t>
  </si>
  <si>
    <t xml:space="preserve">h</t>
  </si>
  <si>
    <t xml:space="preserve">Medio oficial de construcción de obra civil.</t>
  </si>
  <si>
    <t xml:space="preserve">mo040</t>
  </si>
  <si>
    <t xml:space="preserve">h</t>
  </si>
  <si>
    <t xml:space="preserve">Oficial jardinero.</t>
  </si>
  <si>
    <t xml:space="preserve">mo086</t>
  </si>
  <si>
    <t xml:space="preserve">h</t>
  </si>
  <si>
    <t xml:space="preserve">Medio oficial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</si>
  <si>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</si>
  <si>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</si>
  <si>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</si>
  <si>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</si>
  <si>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601.820G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</si>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</sst>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02" customWidth="1"/>
    <col min="4" max="4" width="6.63" customWidth="1"/>
    <col min="5" max="5" width="68.17" customWidth="1"/>
    <col min="6" max="6" width="12.92" customWidth="1"/>
    <col min="7" max="7" width="15.98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4.6</v>
      </c>
      <c r="G10" s="12">
        <v>33958</v>
      </c>
      <c r="H10" s="12">
        <f ca="1">ROUND(INDIRECT(ADDRESS(ROW()+(0), COLUMN()+(-2), 1))*INDIRECT(ADDRESS(ROW()+(0), COLUMN()+(-1), 1)), 0)</f>
        <v>156.206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6</v>
      </c>
      <c r="G11" s="12">
        <v>5419</v>
      </c>
      <c r="H11" s="12">
        <f ca="1">ROUND(INDIRECT(ADDRESS(ROW()+(0), COLUMN()+(-2), 1))*INDIRECT(ADDRESS(ROW()+(0), COLUMN()+(-1), 1)), 0)</f>
        <v>32.513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0.1</v>
      </c>
      <c r="G12" s="14">
        <v>1.20728e+06</v>
      </c>
      <c r="H12" s="14">
        <f ca="1">ROUND(INDIRECT(ADDRESS(ROW()+(0), COLUMN()+(-2), 1))*INDIRECT(ADDRESS(ROW()+(0), COLUMN()+(-1), 1)), 0)</f>
        <v>120.728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0)</f>
        <v>309.447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0.22</v>
      </c>
      <c r="G15" s="14">
        <v>219945</v>
      </c>
      <c r="H15" s="14">
        <f ca="1">ROUND(INDIRECT(ADDRESS(ROW()+(0), COLUMN()+(-2), 1))*INDIRECT(ADDRESS(ROW()+(0), COLUMN()+(-1), 1)), 0)</f>
        <v>48.388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1))), 0)</f>
        <v>48.388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1">
        <v>0.504</v>
      </c>
      <c r="G18" s="12">
        <v>71618</v>
      </c>
      <c r="H18" s="12">
        <f ca="1">ROUND(INDIRECT(ADDRESS(ROW()+(0), COLUMN()+(-2), 1))*INDIRECT(ADDRESS(ROW()+(0), COLUMN()+(-1), 1)), 0)</f>
        <v>36.095</v>
      </c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0.252</v>
      </c>
      <c r="G19" s="12">
        <v>45914</v>
      </c>
      <c r="H19" s="12">
        <f ca="1">ROUND(INDIRECT(ADDRESS(ROW()+(0), COLUMN()+(-2), 1))*INDIRECT(ADDRESS(ROW()+(0), COLUMN()+(-1), 1)), 0)</f>
        <v>11.57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0.252</v>
      </c>
      <c r="G20" s="12">
        <v>71618</v>
      </c>
      <c r="H20" s="12">
        <f ca="1">ROUND(INDIRECT(ADDRESS(ROW()+(0), COLUMN()+(-2), 1))*INDIRECT(ADDRESS(ROW()+(0), COLUMN()+(-1), 1)), 0)</f>
        <v>18.048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3">
        <v>0.252</v>
      </c>
      <c r="G21" s="14">
        <v>45914</v>
      </c>
      <c r="H21" s="14">
        <f ca="1">ROUND(INDIRECT(ADDRESS(ROW()+(0), COLUMN()+(-2), 1))*INDIRECT(ADDRESS(ROW()+(0), COLUMN()+(-1), 1)), 0)</f>
        <v>11.57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1)),INDIRECT(ADDRESS(ROW()+(-2), COLUMN()+(0), 1)),INDIRECT(ADDRESS(ROW()+(-3), COLUMN()+(0), 1)),INDIRECT(ADDRESS(ROW()+(-4), COLUMN()+(0), 1))), 0)</f>
        <v>77.283</v>
      </c>
    </row>
    <row r="23" spans="1:8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20" t="s">
        <v>42</v>
      </c>
      <c r="D24" s="20"/>
      <c r="E24" s="19" t="s">
        <v>43</v>
      </c>
      <c r="F24" s="13">
        <v>2</v>
      </c>
      <c r="G24" s="14">
        <f ca="1">ROUND(SUM(INDIRECT(ADDRESS(ROW()+(-2), COLUMN()+(1), 1)),INDIRECT(ADDRESS(ROW()+(-8), COLUMN()+(1), 1)),INDIRECT(ADDRESS(ROW()+(-11), COLUMN()+(1), 1))), 0)</f>
        <v>435.118</v>
      </c>
      <c r="H24" s="14">
        <f ca="1">ROUND(INDIRECT(ADDRESS(ROW()+(0), COLUMN()+(-2), 1))*INDIRECT(ADDRESS(ROW()+(0), COLUMN()+(-1), 1))/100, 0)</f>
        <v>8.702</v>
      </c>
    </row>
    <row r="25" spans="1:8" ht="13.50" thickBot="1" customHeight="1">
      <c r="A25" s="21" t="s">
        <v>44</v>
      </c>
      <c r="B25" s="21"/>
      <c r="C25" s="22"/>
      <c r="D25" s="22"/>
      <c r="E25" s="23"/>
      <c r="F25" s="24" t="s">
        <v>45</v>
      </c>
      <c r="G25" s="25"/>
      <c r="H25" s="26">
        <f ca="1">ROUND(SUM(INDIRECT(ADDRESS(ROW()+(-1), COLUMN()+(0), 1)),INDIRECT(ADDRESS(ROW()+(-3), COLUMN()+(0), 1)),INDIRECT(ADDRESS(ROW()+(-9), COLUMN()+(0), 1)),INDIRECT(ADDRESS(ROW()+(-12), COLUMN()+(0), 1))), 0)</f>
        <v>443.82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