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<sst xmlns="http://schemas.openxmlformats.org/spreadsheetml/2006/main" count="52" uniqueCount="52">
  <si>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</si>
  <si>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CCG010</t>
  </si>
  <si>
    <t xml:space="preserve">m³</t>
  </si>
  <si>
    <t xml:space="preserve">Muro de gaviones de malla de doble torsión.</t>
  </si>
  <si>
    <r>
      <rPr>
        <sz val="8.25"/>
        <color rgb="FF000000"/>
        <rFont val="Arial"/>
        <family val="2"/>
      </rPr>
      <t xml:space="preserve">Muro de gaviones con una cara vista compuesto por gavión de 3000x1000x1000 mm de malla de doble torsión, hexagonal, de 80x100 mm, de alambre de acero galvanizado de 2,7 mm de diámetro; y relleno con medios mecánicos con piedra granítica, de granulometría comprendida entre 70 y 250 mm; montaje y desmontaje del sistema de encofrado necesario para evitar la deformación de los gaviones durante su llenado y asegurar la alineación y aplomado de la estructura. Incluso grapas de acero para sujeción del gavión.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</si>
  <si>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</si>
  <si>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</si>
  <si>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</si>
  <si>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</si>
  <si>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</si>
  <si>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</si>
  <si>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</si>
  <si>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mt07etf030h</t>
  </si>
  <si>
    <t xml:space="preserve">Ud</t>
  </si>
  <si>
    <t xml:space="preserve">Gavión de 3000x1000x1000 mm de malla de doble torsión, hexagonal, de 80x100 mm, de alambre de acero galvanizado de 2,7 mm de diámetro.</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</si>
  <si>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</si>
  <si>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</si>
  <si>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</si>
  <si>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</si>
  <si>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</si>
  <si>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</si>
  <si>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</si>
  <si>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</si>
  <si>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</si>
  <si>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mt07etf025a</t>
  </si>
  <si>
    <t xml:space="preserve">Ud</t>
  </si>
  <si>
    <t xml:space="preserve">Grapa de alambre de acero galvanizado, de 3 mm de diámetro, con una resistencia a la tracción superior a 1720 N/mm² y una resistencia a la apertura superior a 2000 N/mm².</t>
  </si>
  <si>
    <t xml:space="preserve">mt06psm010c</t>
  </si>
  <si>
    <t xml:space="preserve">m³</t>
  </si>
  <si>
    <t xml:space="preserve">Piedra granítica de granulometría comprendida entre 70 y 250 mm, con desgaste en el ensayo de Los Ángeles &lt; 50.</t>
  </si>
  <si>
    <t xml:space="preserve">Subtotal materiales:</t>
  </si>
  <si>
    <t xml:space="preserve">Equipo y maquinaria</t>
  </si>
  <si>
    <t xml:space="preserve">mq01exn020a</t>
  </si>
  <si>
    <t xml:space="preserve">h</t>
  </si>
  <si>
    <t xml:space="preserve">Retroexcavadora hidráulica sobre neumáticos, de 105 kW.</t>
  </si>
  <si>
    <t xml:space="preserve">mq04cab010c</t>
  </si>
  <si>
    <t xml:space="preserve">h</t>
  </si>
  <si>
    <t xml:space="preserve">Camión basculante de 12 t de carga, de 162 kW.</t>
  </si>
  <si>
    <t xml:space="preserve">Subtotal equipo y maquinaria:</t>
  </si>
  <si>
    <t xml:space="preserve">Mano de obra</t>
  </si>
  <si>
    <t xml:space="preserve">mo041</t>
  </si>
  <si>
    <t xml:space="preserve">h</t>
  </si>
  <si>
    <t xml:space="preserve">Oficial de construcción de obra civil.</t>
  </si>
  <si>
    <t xml:space="preserve">mo087</t>
  </si>
  <si>
    <t xml:space="preserve">h</t>
  </si>
  <si>
    <t xml:space="preserve">Medio oficial de construcción de obra civil.</t>
  </si>
  <si>
    <t xml:space="preserve">Subtotal mano de obra:</t>
  </si>
  <si>
    <t xml:space="preserve">Herramientas</t>
  </si>
  <si>
    <t xml:space="preserve">%</t>
  </si>
  <si>
    <t xml:space="preserve">Herramientas</t>
  </si>
  <si>
    <t xml:space="preserve">Coste de mantenimiento decenal: 65.811G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</si>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</sst>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5.78" customWidth="1"/>
    <col min="5" max="5" width="68.00" customWidth="1"/>
    <col min="6" max="6" width="13.94" customWidth="1"/>
    <col min="7" max="7" width="14.96"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0.35</v>
      </c>
      <c r="G10" s="12">
        <v>229472</v>
      </c>
      <c r="H10" s="12">
        <f ca="1">ROUND(INDIRECT(ADDRESS(ROW()+(0), COLUMN()+(-2), 1))*INDIRECT(ADDRESS(ROW()+(0), COLUMN()+(-1), 1)), 0)</f>
        <v>80.315</v>
      </c>
    </row>
    <row r="11" spans="1:8" ht="13.50" thickBot="1" customHeight="1">
      <c r="A11" s="1" t="s">
        <v>15</v>
      </c>
      <c r="B11" s="1"/>
      <c r="C11" s="10" t="s">
        <v>16</v>
      </c>
      <c r="D11" s="10"/>
      <c r="E11" s="1" t="s">
        <v>17</v>
      </c>
      <c r="F11" s="11">
        <v>0.3</v>
      </c>
      <c r="G11" s="12">
        <v>39726</v>
      </c>
      <c r="H11" s="12">
        <f ca="1">ROUND(INDIRECT(ADDRESS(ROW()+(0), COLUMN()+(-2), 1))*INDIRECT(ADDRESS(ROW()+(0), COLUMN()+(-1), 1)), 0)</f>
        <v>11.918</v>
      </c>
    </row>
    <row r="12" spans="1:8" ht="13.50" thickBot="1" customHeight="1">
      <c r="A12" s="1" t="s">
        <v>18</v>
      </c>
      <c r="B12" s="1"/>
      <c r="C12" s="10" t="s">
        <v>19</v>
      </c>
      <c r="D12" s="10"/>
      <c r="E12" s="1" t="s">
        <v>20</v>
      </c>
      <c r="F12" s="11">
        <v>0.075</v>
      </c>
      <c r="G12" s="12">
        <v>11763</v>
      </c>
      <c r="H12" s="12">
        <f ca="1">ROUND(INDIRECT(ADDRESS(ROW()+(0), COLUMN()+(-2), 1))*INDIRECT(ADDRESS(ROW()+(0), COLUMN()+(-1), 1)), 0)</f>
        <v>882</v>
      </c>
    </row>
    <row r="13" spans="1:8" ht="13.50" thickBot="1" customHeight="1">
      <c r="A13" s="1" t="s">
        <v>21</v>
      </c>
      <c r="B13" s="1"/>
      <c r="C13" s="10" t="s">
        <v>22</v>
      </c>
      <c r="D13" s="10"/>
      <c r="E13" s="1" t="s">
        <v>23</v>
      </c>
      <c r="F13" s="11">
        <v>0.01</v>
      </c>
      <c r="G13" s="12">
        <v>120987</v>
      </c>
      <c r="H13" s="12">
        <f ca="1">ROUND(INDIRECT(ADDRESS(ROW()+(0), COLUMN()+(-2), 1))*INDIRECT(ADDRESS(ROW()+(0), COLUMN()+(-1), 1)), 0)</f>
        <v>1.21</v>
      </c>
    </row>
    <row r="14" spans="1:8" ht="34.50" thickBot="1" customHeight="1">
      <c r="A14" s="1" t="s">
        <v>24</v>
      </c>
      <c r="B14" s="1"/>
      <c r="C14" s="10" t="s">
        <v>25</v>
      </c>
      <c r="D14" s="10"/>
      <c r="E14" s="1" t="s">
        <v>26</v>
      </c>
      <c r="F14" s="11">
        <v>80</v>
      </c>
      <c r="G14" s="12">
        <v>184</v>
      </c>
      <c r="H14" s="12">
        <f ca="1">ROUND(INDIRECT(ADDRESS(ROW()+(0), COLUMN()+(-2), 1))*INDIRECT(ADDRESS(ROW()+(0), COLUMN()+(-1), 1)), 0)</f>
        <v>14.712</v>
      </c>
    </row>
    <row r="15" spans="1:8" ht="24.00" thickBot="1" customHeight="1">
      <c r="A15" s="1" t="s">
        <v>27</v>
      </c>
      <c r="B15" s="1"/>
      <c r="C15" s="10" t="s">
        <v>28</v>
      </c>
      <c r="D15" s="10"/>
      <c r="E15" s="1" t="s">
        <v>29</v>
      </c>
      <c r="F15" s="13">
        <v>1.1</v>
      </c>
      <c r="G15" s="14">
        <v>138801</v>
      </c>
      <c r="H15" s="14">
        <f ca="1">ROUND(INDIRECT(ADDRESS(ROW()+(0), COLUMN()+(-2), 1))*INDIRECT(ADDRESS(ROW()+(0), COLUMN()+(-1), 1)), 0)</f>
        <v>152.681</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0)</f>
        <v>261.718</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0.089</v>
      </c>
      <c r="G18" s="12">
        <v>298224</v>
      </c>
      <c r="H18" s="12">
        <f ca="1">ROUND(INDIRECT(ADDRESS(ROW()+(0), COLUMN()+(-2), 1))*INDIRECT(ADDRESS(ROW()+(0), COLUMN()+(-1), 1)), 0)</f>
        <v>26.542</v>
      </c>
    </row>
    <row r="19" spans="1:8" ht="13.50" thickBot="1" customHeight="1">
      <c r="A19" s="1" t="s">
        <v>35</v>
      </c>
      <c r="B19" s="1"/>
      <c r="C19" s="10" t="s">
        <v>36</v>
      </c>
      <c r="D19" s="10"/>
      <c r="E19" s="1" t="s">
        <v>37</v>
      </c>
      <c r="F19" s="13">
        <v>0.075</v>
      </c>
      <c r="G19" s="14">
        <v>258461</v>
      </c>
      <c r="H19" s="14">
        <f ca="1">ROUND(INDIRECT(ADDRESS(ROW()+(0), COLUMN()+(-2), 1))*INDIRECT(ADDRESS(ROW()+(0), COLUMN()+(-1), 1)), 0)</f>
        <v>19.385</v>
      </c>
    </row>
    <row r="20" spans="1:8" ht="13.50" thickBot="1" customHeight="1">
      <c r="A20" s="15"/>
      <c r="B20" s="15"/>
      <c r="C20" s="15"/>
      <c r="D20" s="15"/>
      <c r="E20" s="15"/>
      <c r="F20" s="9" t="s">
        <v>38</v>
      </c>
      <c r="G20" s="9"/>
      <c r="H20" s="17">
        <f ca="1">ROUND(SUM(INDIRECT(ADDRESS(ROW()+(-1), COLUMN()+(0), 1)),INDIRECT(ADDRESS(ROW()+(-2), COLUMN()+(0), 1))), 0)</f>
        <v>45.927</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0.437</v>
      </c>
      <c r="G22" s="12">
        <v>66739</v>
      </c>
      <c r="H22" s="12">
        <f ca="1">ROUND(INDIRECT(ADDRESS(ROW()+(0), COLUMN()+(-2), 1))*INDIRECT(ADDRESS(ROW()+(0), COLUMN()+(-1), 1)), 0)</f>
        <v>29.165</v>
      </c>
    </row>
    <row r="23" spans="1:8" ht="13.50" thickBot="1" customHeight="1">
      <c r="A23" s="1" t="s">
        <v>43</v>
      </c>
      <c r="B23" s="1"/>
      <c r="C23" s="10" t="s">
        <v>44</v>
      </c>
      <c r="D23" s="10"/>
      <c r="E23" s="1" t="s">
        <v>45</v>
      </c>
      <c r="F23" s="13">
        <v>2.181</v>
      </c>
      <c r="G23" s="14">
        <v>42789</v>
      </c>
      <c r="H23" s="14">
        <f ca="1">ROUND(INDIRECT(ADDRESS(ROW()+(0), COLUMN()+(-2), 1))*INDIRECT(ADDRESS(ROW()+(0), COLUMN()+(-1), 1)), 0)</f>
        <v>93.324</v>
      </c>
    </row>
    <row r="24" spans="1:8" ht="13.50" thickBot="1" customHeight="1">
      <c r="A24" s="15"/>
      <c r="B24" s="15"/>
      <c r="C24" s="15"/>
      <c r="D24" s="15"/>
      <c r="E24" s="15"/>
      <c r="F24" s="9" t="s">
        <v>46</v>
      </c>
      <c r="G24" s="9"/>
      <c r="H24" s="17">
        <f ca="1">ROUND(SUM(INDIRECT(ADDRESS(ROW()+(-1), COLUMN()+(0), 1)),INDIRECT(ADDRESS(ROW()+(-2), COLUMN()+(0), 1))), 0)</f>
        <v>122.489</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1)),INDIRECT(ADDRESS(ROW()+(-10), COLUMN()+(1), 1))), 0)</f>
        <v>430.134</v>
      </c>
      <c r="H26" s="14">
        <f ca="1">ROUND(INDIRECT(ADDRESS(ROW()+(0), COLUMN()+(-2), 1))*INDIRECT(ADDRESS(ROW()+(0), COLUMN()+(-1), 1))/100, 0)</f>
        <v>8.603</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1)),INDIRECT(ADDRESS(ROW()+(-11), COLUMN()+(0), 1))), 0)</f>
        <v>438.737</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