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<sst xmlns="http://schemas.openxmlformats.org/spreadsheetml/2006/main" count="39" uniqueCount="39">
  <si>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</si>
  <si>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MSH120</t>
  </si>
  <si>
    <t xml:space="preserve">m</t>
  </si>
  <si>
    <t xml:space="preserve">Marca vial transversal en vías ciclistas.</t>
  </si>
  <si>
    <r>
      <rPr>
        <sz val="8.25"/>
        <color rgb="FF000000"/>
        <rFont val="Arial"/>
        <family val="2"/>
      </rPr>
      <t xml:space="preserve">Aplicación mecánica con máquina autopropulsada de pintura sintética para exterior, a base de resinas acrílicas, color blanco, acabado satinado, textura lisa, para marca vial transversal continua, de 10 cm de ancho, en vías ciclistas. Incluso microesferas de vidrio, para conseguir efecto retrorreflectante en seco.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</si>
  <si>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</si>
  <si>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</si>
  <si>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</si>
  <si>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</si>
  <si>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</si>
  <si>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</si>
  <si>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</si>
  <si>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mt27mvp010e</t>
  </si>
  <si>
    <t xml:space="preserve">l</t>
  </si>
  <si>
    <t xml:space="preserve">Pintura sintética para exterior, a base de resinas acrílicas, color blanco, acabado satinado, textura lisa</t>
  </si>
  <si>
    <t xml:space="preserve">mt27mvh100a</t>
  </si>
  <si>
    <t xml:space="preserve">kg</t>
  </si>
  <si>
    <t xml:space="preserve">Microesferas de vidrio.</t>
  </si>
  <si>
    <t xml:space="preserve">Subtotal materiales:</t>
  </si>
  <si>
    <t xml:space="preserve">Equipo y maquinaria</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</si>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</sst>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6.80" customWidth="1"/>
    <col min="5" max="5" width="69.70" customWidth="1"/>
    <col min="6" max="6" width="13.77"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0.029</v>
      </c>
      <c r="G10" s="12">
        <v>166482</v>
      </c>
      <c r="H10" s="12">
        <f ca="1">ROUND(INDIRECT(ADDRESS(ROW()+(0), COLUMN()+(-2), 1))*INDIRECT(ADDRESS(ROW()+(0), COLUMN()+(-1), 1)), 0)</f>
        <v>4.828</v>
      </c>
    </row>
    <row r="11" spans="1:8" ht="13.50" thickBot="1" customHeight="1">
      <c r="A11" s="1" t="s">
        <v>15</v>
      </c>
      <c r="B11" s="1"/>
      <c r="C11" s="10" t="s">
        <v>16</v>
      </c>
      <c r="D11" s="10"/>
      <c r="E11" s="1" t="s">
        <v>17</v>
      </c>
      <c r="F11" s="13">
        <v>0.019</v>
      </c>
      <c r="G11" s="14">
        <v>15775</v>
      </c>
      <c r="H11" s="14">
        <f ca="1">ROUND(INDIRECT(ADDRESS(ROW()+(0), COLUMN()+(-2), 1))*INDIRECT(ADDRESS(ROW()+(0), COLUMN()+(-1), 1)), 0)</f>
        <v>300</v>
      </c>
    </row>
    <row r="12" spans="1:8" ht="13.50" thickBot="1" customHeight="1">
      <c r="A12" s="15"/>
      <c r="B12" s="15"/>
      <c r="C12" s="15"/>
      <c r="D12" s="15"/>
      <c r="E12" s="15"/>
      <c r="F12" s="9" t="s">
        <v>18</v>
      </c>
      <c r="G12" s="9"/>
      <c r="H12" s="17">
        <f ca="1">ROUND(SUM(INDIRECT(ADDRESS(ROW()+(-1), COLUMN()+(0), 1)),INDIRECT(ADDRESS(ROW()+(-2), COLUMN()+(0), 1))), 0)</f>
        <v>5.128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0.001</v>
      </c>
      <c r="G14" s="12">
        <v>383006</v>
      </c>
      <c r="H14" s="12">
        <f ca="1">ROUND(INDIRECT(ADDRESS(ROW()+(0), COLUMN()+(-2), 1))*INDIRECT(ADDRESS(ROW()+(0), COLUMN()+(-1), 1)), 0)</f>
        <v>383</v>
      </c>
    </row>
    <row r="15" spans="1:8" ht="13.50" thickBot="1" customHeight="1">
      <c r="A15" s="1" t="s">
        <v>23</v>
      </c>
      <c r="B15" s="1"/>
      <c r="C15" s="10" t="s">
        <v>24</v>
      </c>
      <c r="D15" s="10"/>
      <c r="E15" s="1" t="s">
        <v>25</v>
      </c>
      <c r="F15" s="13">
        <v>0.001</v>
      </c>
      <c r="G15" s="14">
        <v>257367</v>
      </c>
      <c r="H15" s="14">
        <f ca="1">ROUND(INDIRECT(ADDRESS(ROW()+(0), COLUMN()+(-2), 1))*INDIRECT(ADDRESS(ROW()+(0), COLUMN()+(-1), 1)), 0)</f>
        <v>257</v>
      </c>
    </row>
    <row r="16" spans="1:8" ht="13.50" thickBot="1" customHeight="1">
      <c r="A16" s="15"/>
      <c r="B16" s="15"/>
      <c r="C16" s="15"/>
      <c r="D16" s="15"/>
      <c r="E16" s="15"/>
      <c r="F16" s="9" t="s">
        <v>26</v>
      </c>
      <c r="G16" s="9"/>
      <c r="H16" s="17">
        <f ca="1">ROUND(SUM(INDIRECT(ADDRESS(ROW()+(-1), COLUMN()+(0), 1)),INDIRECT(ADDRESS(ROW()+(-2), COLUMN()+(0), 1))), 0)</f>
        <v>640</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0.021</v>
      </c>
      <c r="G18" s="12">
        <v>66739</v>
      </c>
      <c r="H18" s="12">
        <f ca="1">ROUND(INDIRECT(ADDRESS(ROW()+(0), COLUMN()+(-2), 1))*INDIRECT(ADDRESS(ROW()+(0), COLUMN()+(-1), 1)), 0)</f>
        <v>1.402</v>
      </c>
    </row>
    <row r="19" spans="1:8" ht="13.50" thickBot="1" customHeight="1">
      <c r="A19" s="1" t="s">
        <v>31</v>
      </c>
      <c r="B19" s="1"/>
      <c r="C19" s="10" t="s">
        <v>32</v>
      </c>
      <c r="D19" s="10"/>
      <c r="E19" s="1" t="s">
        <v>33</v>
      </c>
      <c r="F19" s="13">
        <v>0.011</v>
      </c>
      <c r="G19" s="14">
        <v>42789</v>
      </c>
      <c r="H19" s="14">
        <f ca="1">ROUND(INDIRECT(ADDRESS(ROW()+(0), COLUMN()+(-2), 1))*INDIRECT(ADDRESS(ROW()+(0), COLUMN()+(-1), 1)), 0)</f>
        <v>471</v>
      </c>
    </row>
    <row r="20" spans="1:8" ht="13.50" thickBot="1" customHeight="1">
      <c r="A20" s="15"/>
      <c r="B20" s="15"/>
      <c r="C20" s="15"/>
      <c r="D20" s="15"/>
      <c r="E20" s="15"/>
      <c r="F20" s="9" t="s">
        <v>34</v>
      </c>
      <c r="G20" s="9"/>
      <c r="H20" s="17">
        <f ca="1">ROUND(SUM(INDIRECT(ADDRESS(ROW()+(-1), COLUMN()+(0), 1)),INDIRECT(ADDRESS(ROW()+(-2), COLUMN()+(0), 1))), 0)</f>
        <v>1.873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1)),INDIRECT(ADDRESS(ROW()+(-10), COLUMN()+(1), 1))), 0)</f>
        <v>7.641</v>
      </c>
      <c r="H22" s="14">
        <f ca="1">ROUND(INDIRECT(ADDRESS(ROW()+(0), COLUMN()+(-2), 1))*INDIRECT(ADDRESS(ROW()+(0), COLUMN()+(-1), 1))/100, 0)</f>
        <v>153</v>
      </c>
    </row>
    <row r="23" spans="1:8" ht="13.50" thickBot="1" customHeight="1">
      <c r="A23" s="8"/>
      <c r="B23" s="8"/>
      <c r="C23" s="8"/>
      <c r="D23" s="8"/>
      <c r="E23" s="8"/>
      <c r="F23" s="21" t="s">
        <v>38</v>
      </c>
      <c r="G23" s="21"/>
      <c r="H23" s="22">
        <f ca="1">ROUND(SUM(INDIRECT(ADDRESS(ROW()+(-1), COLUMN()+(0), 1)),INDIRECT(ADDRESS(ROW()+(-3), COLUMN()+(0), 1)),INDIRECT(ADDRESS(ROW()+(-7), COLUMN()+(0), 1)),INDIRECT(ADDRESS(ROW()+(-11), COLUMN()+(0), 1))), 0)</f>
        <v>7.794</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