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<sst xmlns="http://schemas.openxmlformats.org/spreadsheetml/2006/main" count="49" uniqueCount="49">
  <si>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</si>
  <si>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YCM070</t>
  </si>
  <si>
    <t xml:space="preserve">m</t>
  </si>
  <si>
    <t xml:space="preserve">Plataforma de trabajo en voladizo.</t>
  </si>
  <si>
    <r>
      <rPr>
        <sz val="8.25"/>
        <color rgb="FF000000"/>
        <rFont val="Arial"/>
        <family val="2"/>
      </rPr>
      <t xml:space="preserve">Plataforma de trabajo en voladizo de madera de pino, de 0,60 m de ancho útil, con base formada por tablones de 20x7,2 cm, cosidos por clavazón, con 200 kg de capacidad de carga, baranda lateral de 1,00 m de altura formada por zócalo de tabloncillo de 15x5,2 cm, pasamanos lateral de tabla de 12x2,7 cm y travesaño lateral de tabloncillo de 15x5,2 cm, amortizable en 3 usos, colocada sobre una estructura portante formada por puntales metálicos dispuestos en la planta inferior de la losa del alero, arriostrados entre sí, amortizables en 15 usos. Incluso durmientes y cuñas de madera para apoyo de los puntales a la losa.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</si>
  <si>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</si>
  <si>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</si>
  <si>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</si>
  <si>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</si>
  <si>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</si>
  <si>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</si>
  <si>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</si>
  <si>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mt50spa050m</t>
  </si>
  <si>
    <t xml:space="preserve">m³</t>
  </si>
  <si>
    <t xml:space="preserve">Tablón de madera de pino, dimensiones 20x7,2 cm.</t>
  </si>
  <si>
    <t xml:space="preserve">mt50spa050g</t>
  </si>
  <si>
    <t xml:space="preserve">m³</t>
  </si>
  <si>
    <t xml:space="preserve">Tabloncillo de madera de pino, dimensiones 15x5,2 cm.</t>
  </si>
  <si>
    <t xml:space="preserve">mt50spa050a</t>
  </si>
  <si>
    <t xml:space="preserve">m³</t>
  </si>
  <si>
    <t xml:space="preserve">Tabla de madera de pino, dimensiones 12x2,7 cm.</t>
  </si>
  <si>
    <t xml:space="preserve">mt50spa101</t>
  </si>
  <si>
    <t xml:space="preserve">kg</t>
  </si>
  <si>
    <t xml:space="preserve">Clavos de acero.</t>
  </si>
  <si>
    <t xml:space="preserve">mt50spa081a</t>
  </si>
  <si>
    <t xml:space="preserve">Ud</t>
  </si>
  <si>
    <t xml:space="preserve">Puntal metálico telescópico, de hasta 3 m de altura.</t>
  </si>
  <si>
    <t xml:space="preserve">mt50spa081c</t>
  </si>
  <si>
    <t xml:space="preserve">Ud</t>
  </si>
  <si>
    <t xml:space="preserve">Puntal metálico telescópico, de hasta 4 m de altura.</t>
  </si>
  <si>
    <t xml:space="preserve">mt50spa081d</t>
  </si>
  <si>
    <t xml:space="preserve">Ud</t>
  </si>
  <si>
    <t xml:space="preserve">Puntal metálico telescópico, de hasta 5 m de altura.</t>
  </si>
  <si>
    <t xml:space="preserve">mt08cim030b</t>
  </si>
  <si>
    <t xml:space="preserve">m³</t>
  </si>
  <si>
    <t xml:space="preserve">Madera de pino.</t>
  </si>
  <si>
    <t xml:space="preserve">Subtotal materiales:</t>
  </si>
  <si>
    <t xml:space="preserve">Mano de obra</t>
  </si>
  <si>
    <t xml:space="preserve">mo119</t>
  </si>
  <si>
    <t xml:space="preserve">h</t>
  </si>
  <si>
    <t xml:space="preserve">Oficial 1ª Seguridad y Salud.</t>
  </si>
  <si>
    <t xml:space="preserve">mo120</t>
  </si>
  <si>
    <t xml:space="preserve">h</t>
  </si>
  <si>
    <t xml:space="preserve">Peón Seguridad y Salud.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</si>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</sst>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5.61" customWidth="1"/>
    <col min="3" max="3" width="3.23" customWidth="1"/>
    <col min="4" max="4" width="12.41" customWidth="1"/>
    <col min="5" max="5" width="50.83" customWidth="1"/>
    <col min="6" max="6" width="15.13" customWidth="1"/>
    <col min="7" max="7" width="18.02" customWidth="1"/>
    <col min="8" max="8" width="14.6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0.025</v>
      </c>
      <c r="G10" s="12">
        <v>2.77494e+06</v>
      </c>
      <c r="H10" s="12">
        <f ca="1">ROUND(INDIRECT(ADDRESS(ROW()+(0), COLUMN()+(-2), 1))*INDIRECT(ADDRESS(ROW()+(0), COLUMN()+(-1), 1)), 0)</f>
        <v>69.373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0.005</v>
      </c>
      <c r="G11" s="12">
        <v>2.68396e+06</v>
      </c>
      <c r="H11" s="12">
        <f ca="1">ROUND(INDIRECT(ADDRESS(ROW()+(0), COLUMN()+(-2), 1))*INDIRECT(ADDRESS(ROW()+(0), COLUMN()+(-1), 1)), 0)</f>
        <v>13.42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0.001</v>
      </c>
      <c r="G12" s="12">
        <v>2.72945e+06</v>
      </c>
      <c r="H12" s="12">
        <f ca="1">ROUND(INDIRECT(ADDRESS(ROW()+(0), COLUMN()+(-2), 1))*INDIRECT(ADDRESS(ROW()+(0), COLUMN()+(-1), 1)), 0)</f>
        <v>2.729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0.047</v>
      </c>
      <c r="G13" s="12">
        <v>11828</v>
      </c>
      <c r="H13" s="12">
        <f ca="1">ROUND(INDIRECT(ADDRESS(ROW()+(0), COLUMN()+(-2), 1))*INDIRECT(ADDRESS(ROW()+(0), COLUMN()+(-1), 1)), 0)</f>
        <v>556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0.292</v>
      </c>
      <c r="G14" s="12">
        <v>121643</v>
      </c>
      <c r="H14" s="12">
        <f ca="1">ROUND(INDIRECT(ADDRESS(ROW()+(0), COLUMN()+(-2), 1))*INDIRECT(ADDRESS(ROW()+(0), COLUMN()+(-1), 1)), 0)</f>
        <v>35.52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0.059</v>
      </c>
      <c r="G15" s="12">
        <v>167224</v>
      </c>
      <c r="H15" s="12">
        <f ca="1">ROUND(INDIRECT(ADDRESS(ROW()+(0), COLUMN()+(-2), 1))*INDIRECT(ADDRESS(ROW()+(0), COLUMN()+(-1), 1)), 0)</f>
        <v>9.866</v>
      </c>
    </row>
    <row r="16" spans="1:8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0.059</v>
      </c>
      <c r="G16" s="12">
        <v>205346</v>
      </c>
      <c r="H16" s="12">
        <f ca="1">ROUND(INDIRECT(ADDRESS(ROW()+(0), COLUMN()+(-2), 1))*INDIRECT(ADDRESS(ROW()+(0), COLUMN()+(-1), 1)), 0)</f>
        <v>12.115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3">
        <v>0.003</v>
      </c>
      <c r="G17" s="14">
        <v>2.24611e+06</v>
      </c>
      <c r="H17" s="14">
        <f ca="1">ROUND(INDIRECT(ADDRESS(ROW()+(0), COLUMN()+(-2), 1))*INDIRECT(ADDRESS(ROW()+(0), COLUMN()+(-1), 1)), 0)</f>
        <v>6.738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0)</f>
        <v>150.317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13.50" thickBot="1" customHeight="1">
      <c r="A20" s="1" t="s">
        <v>38</v>
      </c>
      <c r="B20" s="1"/>
      <c r="C20" s="1"/>
      <c r="D20" s="10" t="s">
        <v>39</v>
      </c>
      <c r="E20" s="1" t="s">
        <v>40</v>
      </c>
      <c r="F20" s="11">
        <v>0.629</v>
      </c>
      <c r="G20" s="12">
        <v>71618</v>
      </c>
      <c r="H20" s="12">
        <f ca="1">ROUND(INDIRECT(ADDRESS(ROW()+(0), COLUMN()+(-2), 1))*INDIRECT(ADDRESS(ROW()+(0), COLUMN()+(-1), 1)), 0)</f>
        <v>45.048</v>
      </c>
    </row>
    <row r="21" spans="1:8" ht="13.50" thickBot="1" customHeight="1">
      <c r="A21" s="1" t="s">
        <v>41</v>
      </c>
      <c r="B21" s="1"/>
      <c r="C21" s="1"/>
      <c r="D21" s="10" t="s">
        <v>42</v>
      </c>
      <c r="E21" s="1" t="s">
        <v>43</v>
      </c>
      <c r="F21" s="13">
        <v>0.629</v>
      </c>
      <c r="G21" s="14">
        <v>44181</v>
      </c>
      <c r="H21" s="14">
        <f ca="1">ROUND(INDIRECT(ADDRESS(ROW()+(0), COLUMN()+(-2), 1))*INDIRECT(ADDRESS(ROW()+(0), COLUMN()+(-1), 1)), 0)</f>
        <v>27.79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1)),INDIRECT(ADDRESS(ROW()+(-2), COLUMN()+(0), 1))), 0)</f>
        <v>72.838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9"/>
      <c r="B24" s="19"/>
      <c r="C24" s="19"/>
      <c r="D24" s="20" t="s">
        <v>46</v>
      </c>
      <c r="E24" s="19" t="s">
        <v>47</v>
      </c>
      <c r="F24" s="13">
        <v>2</v>
      </c>
      <c r="G24" s="14">
        <f ca="1">ROUND(SUM(INDIRECT(ADDRESS(ROW()+(-2), COLUMN()+(1), 1)),INDIRECT(ADDRESS(ROW()+(-6), COLUMN()+(1), 1))), 0)</f>
        <v>223.155</v>
      </c>
      <c r="H24" s="14">
        <f ca="1">ROUND(INDIRECT(ADDRESS(ROW()+(0), COLUMN()+(-2), 1))*INDIRECT(ADDRESS(ROW()+(0), COLUMN()+(-1), 1))/100, 0)</f>
        <v>4.463</v>
      </c>
    </row>
    <row r="25" spans="1:8" ht="13.50" thickBot="1" customHeight="1">
      <c r="A25" s="8"/>
      <c r="B25" s="8"/>
      <c r="C25" s="8"/>
      <c r="D25" s="8"/>
      <c r="E25" s="8"/>
      <c r="F25" s="21" t="s">
        <v>48</v>
      </c>
      <c r="G25" s="21"/>
      <c r="H25" s="22">
        <f ca="1">ROUND(SUM(INDIRECT(ADDRESS(ROW()+(-1), COLUMN()+(0), 1)),INDIRECT(ADDRESS(ROW()+(-3), COLUMN()+(0), 1)),INDIRECT(ADDRESS(ROW()+(-7), COLUMN()+(0), 1))), 0)</f>
        <v>227.618</v>
      </c>
    </row>
  </sheetData>
  <mergeCells count="27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F18:G18"/>
    <mergeCell ref="A19:C19"/>
    <mergeCell ref="E19:F19"/>
    <mergeCell ref="A20:C20"/>
    <mergeCell ref="A21:C21"/>
    <mergeCell ref="A22:C22"/>
    <mergeCell ref="F22:G22"/>
    <mergeCell ref="A23:C23"/>
    <mergeCell ref="E23:F23"/>
    <mergeCell ref="A24:C24"/>
    <mergeCell ref="A25:C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