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<sst xmlns="http://schemas.openxmlformats.org/spreadsheetml/2006/main" count="32" uniqueCount="32">
  <si>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</si>
  <si>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NAO020</t>
  </si>
  <si>
    <t xml:space="preserve">m²</t>
  </si>
  <si>
    <t xml:space="preserve">Aislamiento térmico continuo en trasdosado autoportante de placas.</t>
  </si>
  <si>
    <r>
      <rPr>
        <sz val="8.25"/>
        <color rgb="FF000000"/>
        <rFont val="Arial"/>
        <family val="2"/>
      </rPr>
      <t xml:space="preserve">Aislamiento térmico continuo en trasdosado autoportante de placas, formado por panel autoportante de lana mineral Arena de alta densidad, Arena Plaver "ISOVER", de 40 mm de espesor, no revestido, resistencia térmica 1,25 m²K/W, conductividad térmica 0,032 W/(mK), colocado a tope y fijado mecánicamente a la mampostería.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</si>
  <si>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</si>
  <si>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</si>
  <si>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</si>
  <si>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</si>
  <si>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</si>
  <si>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</si>
  <si>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</si>
  <si>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mt16lvi030abeq</t>
  </si>
  <si>
    <t xml:space="preserve">m²</t>
  </si>
  <si>
    <t xml:space="preserve">Panel autoportante de lana mineral Arena de alta densidad, Arena Plaver "ISOVER", de 40 mm de espesor, no revestido, resistencia térmica 1,25 m²K/W, conductividad térmica 0,032 W/(mK), Euroclase A2-s1, d0 de reacción al fuego, capacidad de absorción de agua a corto plazo &lt;=1 kg/m² y factor de resistencia a la difusión del vapor de agua 1.</t>
  </si>
  <si>
    <t xml:space="preserve">mt16aaa020da</t>
  </si>
  <si>
    <t xml:space="preserve">Ud</t>
  </si>
  <si>
    <t xml:space="preserve">Fijación mecánica para paneles aislantes de lana de vidrio, colocados directamente sobre la superficie soporte.</t>
  </si>
  <si>
    <t xml:space="preserve">Subtotal materiales:</t>
  </si>
  <si>
    <t xml:space="preserve">Mano de obra</t>
  </si>
  <si>
    <t xml:space="preserve">mo054</t>
  </si>
  <si>
    <t xml:space="preserve">h</t>
  </si>
  <si>
    <t xml:space="preserve">Oficial instalador de aislamientos.</t>
  </si>
  <si>
    <t xml:space="preserve">mo101</t>
  </si>
  <si>
    <t xml:space="preserve">h</t>
  </si>
  <si>
    <t xml:space="preserve">Medio oficial instalador de aislamientos.</t>
  </si>
  <si>
    <t xml:space="preserve">Subtotal mano de obra:</t>
  </si>
  <si>
    <t xml:space="preserve">Herramientas</t>
  </si>
  <si>
    <t xml:space="preserve">%</t>
  </si>
  <si>
    <t xml:space="preserve">Herramientas</t>
  </si>
  <si>
    <t xml:space="preserve">Coste de mantenimiento decenal: 2.304G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</si>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</sst>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14" customWidth="1"/>
    <col min="4" max="4" width="71.74" customWidth="1"/>
    <col min="5" max="5" width="11.22" customWidth="1"/>
    <col min="6" max="6" width="12.75"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1.05</v>
      </c>
      <c r="F10" s="12">
        <v>125601</v>
      </c>
      <c r="G10" s="12">
        <f ca="1">ROUND(INDIRECT(ADDRESS(ROW()+(0), COLUMN()+(-2), 1))*INDIRECT(ADDRESS(ROW()+(0), COLUMN()+(-1), 1)), 0)</f>
        <v>131.881</v>
      </c>
    </row>
    <row r="11" spans="1:7" ht="24.00" thickBot="1" customHeight="1">
      <c r="A11" s="1" t="s">
        <v>15</v>
      </c>
      <c r="B11" s="1"/>
      <c r="C11" s="10" t="s">
        <v>16</v>
      </c>
      <c r="D11" s="1" t="s">
        <v>17</v>
      </c>
      <c r="E11" s="13">
        <v>3</v>
      </c>
      <c r="F11" s="14">
        <v>1465</v>
      </c>
      <c r="G11" s="14">
        <f ca="1">ROUND(INDIRECT(ADDRESS(ROW()+(0), COLUMN()+(-2), 1))*INDIRECT(ADDRESS(ROW()+(0), COLUMN()+(-1), 1)), 0)</f>
        <v>4.395</v>
      </c>
    </row>
    <row r="12" spans="1:7" ht="13.50" thickBot="1" customHeight="1">
      <c r="A12" s="15"/>
      <c r="B12" s="15"/>
      <c r="C12" s="15"/>
      <c r="D12" s="15"/>
      <c r="E12" s="9" t="s">
        <v>18</v>
      </c>
      <c r="F12" s="9"/>
      <c r="G12" s="17">
        <f ca="1">ROUND(SUM(INDIRECT(ADDRESS(ROW()+(-1), COLUMN()+(0), 1)),INDIRECT(ADDRESS(ROW()+(-2), COLUMN()+(0), 1))), 0)</f>
        <v>136.276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0.125</v>
      </c>
      <c r="F14" s="12">
        <v>70502</v>
      </c>
      <c r="G14" s="12">
        <f ca="1">ROUND(INDIRECT(ADDRESS(ROW()+(0), COLUMN()+(-2), 1))*INDIRECT(ADDRESS(ROW()+(0), COLUMN()+(-1), 1)), 0)</f>
        <v>8.813</v>
      </c>
    </row>
    <row r="15" spans="1:7" ht="13.50" thickBot="1" customHeight="1">
      <c r="A15" s="1" t="s">
        <v>23</v>
      </c>
      <c r="B15" s="1"/>
      <c r="C15" s="10" t="s">
        <v>24</v>
      </c>
      <c r="D15" s="1" t="s">
        <v>25</v>
      </c>
      <c r="E15" s="13">
        <v>0.125</v>
      </c>
      <c r="F15" s="14">
        <v>43989</v>
      </c>
      <c r="G15" s="14">
        <f ca="1">ROUND(INDIRECT(ADDRESS(ROW()+(0), COLUMN()+(-2), 1))*INDIRECT(ADDRESS(ROW()+(0), COLUMN()+(-1), 1)), 0)</f>
        <v>5.499</v>
      </c>
    </row>
    <row r="16" spans="1:7" ht="13.50" thickBot="1" customHeight="1">
      <c r="A16" s="15"/>
      <c r="B16" s="15"/>
      <c r="C16" s="15"/>
      <c r="D16" s="15"/>
      <c r="E16" s="9" t="s">
        <v>26</v>
      </c>
      <c r="F16" s="9"/>
      <c r="G16" s="17">
        <f ca="1">ROUND(SUM(INDIRECT(ADDRESS(ROW()+(-1), COLUMN()+(0), 1)),INDIRECT(ADDRESS(ROW()+(-2), COLUMN()+(0), 1))), 0)</f>
        <v>14.312</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0)</f>
        <v>150.588</v>
      </c>
      <c r="G18" s="14">
        <f ca="1">ROUND(INDIRECT(ADDRESS(ROW()+(0), COLUMN()+(-2), 1))*INDIRECT(ADDRESS(ROW()+(0), COLUMN()+(-1), 1))/100, 0)</f>
        <v>3.012</v>
      </c>
    </row>
    <row r="19" spans="1:7" ht="13.50" thickBot="1" customHeight="1">
      <c r="A19" s="21" t="s">
        <v>30</v>
      </c>
      <c r="B19" s="21"/>
      <c r="C19" s="22"/>
      <c r="D19" s="23"/>
      <c r="E19" s="24" t="s">
        <v>31</v>
      </c>
      <c r="F19" s="25"/>
      <c r="G19" s="26">
        <f ca="1">ROUND(SUM(INDIRECT(ADDRESS(ROW()+(-1), COLUMN()+(0), 1)),INDIRECT(ADDRESS(ROW()+(-3), COLUMN()+(0), 1)),INDIRECT(ADDRESS(ROW()+(-7), COLUMN()+(0), 1))), 0)</f>
        <v>153.6</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