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<sst xmlns="http://schemas.openxmlformats.org/spreadsheetml/2006/main" count="52" uniqueCount="52">
  <si>
    <t xml:space="preserve"/>
  </si>
  <si>
    <t xml:space="preserve">ANS010</t>
  </si>
  <si>
    <t xml:space="preserve">m²</t>
  </si>
  <si>
    <t xml:space="preserve">Solera de hormigón.</t>
  </si>
  <si>
    <r>
      <rPr>
        <sz val="8.25"/>
        <color rgb="FF000000"/>
        <rFont val="Arial"/>
        <family val="2"/>
      </rPr>
      <t xml:space="preserve">Solera de hormigón con adición de fibras de 10 cm de espesor, realizada con hormigón fck 150, HM-15/B/19/I elaborado en planta y vaciado con bomba con un contenido de fibras sin función estructural, fibras de vidrio resistentes a los álcalis (AR) de 2 kg/m³, extendido y vibrado manual mediante regla vibrante, sin tratamiento de su superficie; con juntas de retracción de 5 mm de espesor, mediante corte con disco de diamante. Incluso panel de poliestireno expandido de 3 cm de espesor, para la ejecución de juntas de dilatación. El precio no incluye la base de la solera.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</si>
  <si>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</si>
  <si>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</si>
  <si>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</si>
  <si>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</si>
  <si>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</si>
  <si>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</si>
  <si>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</si>
  <si>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mt08fic020b</t>
  </si>
  <si>
    <t xml:space="preserve">kg</t>
  </si>
  <si>
    <t xml:space="preserve">Fibras de vidrio resistentes a los álcalis (AR), con un contenido mínimo de zirconio del 17,1%, de 13 mm de longitud y 13,5 micras de diámetro, con 100 filamentos por hebra unidos entre sí mediante adhesivo, límite elástico 74000 N/mm², resistencia a tracción 1620 MPa, para prevenir fisuras por retracción en elementos de hormigón.</t>
  </si>
  <si>
    <t xml:space="preserve">mt10hmf130gnd</t>
  </si>
  <si>
    <t xml:space="preserve">m³</t>
  </si>
  <si>
    <t xml:space="preserve">Hormigón masivo fck 150, bombeable, tipo HM-15/B/19/I, elaborado en planta.</t>
  </si>
  <si>
    <t xml:space="preserve">mt16pea020c</t>
  </si>
  <si>
    <t xml:space="preserve">m²</t>
  </si>
  <si>
    <t xml:space="preserve">Panel rígido de poliestireno expandido, mecanizado lateral recto, de 30 mm de espesor, resistencia térmica 0,8 m²K/W, conductividad térmica 0,036 W/(mK), para junta de dilatación.</t>
  </si>
  <si>
    <t xml:space="preserve">Subtotal materiales:</t>
  </si>
  <si>
    <t xml:space="preserve">Equipo y maquinaria</t>
  </si>
  <si>
    <t xml:space="preserve">mq06vib020</t>
  </si>
  <si>
    <t xml:space="preserve">h</t>
  </si>
  <si>
    <t xml:space="preserve">Regla vibrante de 3 m.</t>
  </si>
  <si>
    <t xml:space="preserve">mq06cor020</t>
  </si>
  <si>
    <t xml:space="preserve">h</t>
  </si>
  <si>
    <t xml:space="preserve">Equipo para corte de juntas en soleras de hormigón.</t>
  </si>
  <si>
    <t xml:space="preserve">mq06bhe010</t>
  </si>
  <si>
    <t xml:space="preserve">h</t>
  </si>
  <si>
    <t xml:space="preserve">Camión bomba estacionado en obra, para bombeo de hormigón.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</si>
  <si>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</si>
  <si>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</si>
  <si>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</si>
  <si>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</si>
  <si>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Ayudante especializado de construcción.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</si>
  <si>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</si>
  <si>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</si>
  <si>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</si>
  <si>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</si>
  <si>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</si>
  <si>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</si>
  <si>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mo077</t>
  </si>
  <si>
    <t xml:space="preserve">h</t>
  </si>
  <si>
    <t xml:space="preserve">Medio oficial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</si>
  <si>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</si>
  <si>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</si>
  <si>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</si>
  <si>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</si>
  <si>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7.665G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</si>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</sst>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67.49" customWidth="1"/>
    <col min="5" max="5" width="12.92" customWidth="1"/>
    <col min="6" max="6" width="15.9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0.2</v>
      </c>
      <c r="F10" s="12">
        <v>53988</v>
      </c>
      <c r="G10" s="12">
        <f ca="1">ROUND(INDIRECT(ADDRESS(ROW()+(0), COLUMN()+(-2), 1))*INDIRECT(ADDRESS(ROW()+(0), COLUMN()+(-1), 1)), 0)</f>
        <v>10.798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0.105</v>
      </c>
      <c r="F11" s="12">
        <v>671540</v>
      </c>
      <c r="G11" s="12">
        <f ca="1">ROUND(INDIRECT(ADDRESS(ROW()+(0), COLUMN()+(-2), 1))*INDIRECT(ADDRESS(ROW()+(0), COLUMN()+(-1), 1)), 0)</f>
        <v>70.512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3">
        <v>0.05</v>
      </c>
      <c r="F12" s="14">
        <v>21038</v>
      </c>
      <c r="G12" s="14">
        <f ca="1">ROUND(INDIRECT(ADDRESS(ROW()+(0), COLUMN()+(-2), 1))*INDIRECT(ADDRESS(ROW()+(0), COLUMN()+(-1), 1)), 0)</f>
        <v>1.052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82.362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0.084</v>
      </c>
      <c r="F15" s="12">
        <v>29851</v>
      </c>
      <c r="G15" s="12">
        <f ca="1">ROUND(INDIRECT(ADDRESS(ROW()+(0), COLUMN()+(-2), 1))*INDIRECT(ADDRESS(ROW()+(0), COLUMN()+(-1), 1)), 0)</f>
        <v>2.507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0.082</v>
      </c>
      <c r="F16" s="12">
        <v>60725</v>
      </c>
      <c r="G16" s="12">
        <f ca="1">ROUND(INDIRECT(ADDRESS(ROW()+(0), COLUMN()+(-2), 1))*INDIRECT(ADDRESS(ROW()+(0), COLUMN()+(-1), 1)), 0)</f>
        <v>4.979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0.004</v>
      </c>
      <c r="F17" s="14">
        <v>1.08666e+006</v>
      </c>
      <c r="G17" s="14">
        <f ca="1">ROUND(INDIRECT(ADDRESS(ROW()+(0), COLUMN()+(-2), 1))*INDIRECT(ADDRESS(ROW()+(0), COLUMN()+(-1), 1)), 0)</f>
        <v>4.347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1)),INDIRECT(ADDRESS(ROW()+(-3), COLUMN()+(0), 1))), 0)</f>
        <v>11.833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" t="s">
        <v>34</v>
      </c>
      <c r="B20" s="1"/>
      <c r="C20" s="10" t="s">
        <v>35</v>
      </c>
      <c r="D20" s="1" t="s">
        <v>36</v>
      </c>
      <c r="E20" s="11">
        <v>0.093</v>
      </c>
      <c r="F20" s="12">
        <v>43020</v>
      </c>
      <c r="G20" s="12">
        <f ca="1">ROUND(INDIRECT(ADDRESS(ROW()+(0), COLUMN()+(-2), 1))*INDIRECT(ADDRESS(ROW()+(0), COLUMN()+(-1), 1)), 0)</f>
        <v>4.001</v>
      </c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0.069</v>
      </c>
      <c r="F21" s="12">
        <v>68611</v>
      </c>
      <c r="G21" s="12">
        <f ca="1">ROUND(INDIRECT(ADDRESS(ROW()+(0), COLUMN()+(-2), 1))*INDIRECT(ADDRESS(ROW()+(0), COLUMN()+(-1), 1)), 0)</f>
        <v>4.734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1">
        <v>0.069</v>
      </c>
      <c r="F22" s="12">
        <v>42327</v>
      </c>
      <c r="G22" s="12">
        <f ca="1">ROUND(INDIRECT(ADDRESS(ROW()+(0), COLUMN()+(-2), 1))*INDIRECT(ADDRESS(ROW()+(0), COLUMN()+(-1), 1)), 0)</f>
        <v>2.921</v>
      </c>
    </row>
    <row r="23" spans="1:7" ht="13.50" thickBot="1" customHeight="1">
      <c r="A23" s="1" t="s">
        <v>43</v>
      </c>
      <c r="B23" s="1"/>
      <c r="C23" s="10" t="s">
        <v>44</v>
      </c>
      <c r="D23" s="1" t="s">
        <v>45</v>
      </c>
      <c r="E23" s="13">
        <v>0.034</v>
      </c>
      <c r="F23" s="14">
        <v>43989</v>
      </c>
      <c r="G23" s="14">
        <f ca="1">ROUND(INDIRECT(ADDRESS(ROW()+(0), COLUMN()+(-2), 1))*INDIRECT(ADDRESS(ROW()+(0), COLUMN()+(-1), 1)), 0)</f>
        <v>1.496</v>
      </c>
    </row>
    <row r="24" spans="1:7" ht="13.50" thickBot="1" customHeight="1">
      <c r="A24" s="15"/>
      <c r="B24" s="15"/>
      <c r="C24" s="15"/>
      <c r="D24" s="15"/>
      <c r="E24" s="9" t="s">
        <v>46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1))), 0)</f>
        <v>13.152</v>
      </c>
    </row>
    <row r="25" spans="1:7" ht="13.50" thickBot="1" customHeight="1">
      <c r="A25" s="15">
        <v>4</v>
      </c>
      <c r="B25" s="15"/>
      <c r="C25" s="15"/>
      <c r="D25" s="18" t="s">
        <v>47</v>
      </c>
      <c r="E25" s="18"/>
      <c r="F25" s="15"/>
      <c r="G25" s="15"/>
    </row>
    <row r="26" spans="1:7" ht="13.50" thickBot="1" customHeight="1">
      <c r="A26" s="19"/>
      <c r="B26" s="19"/>
      <c r="C26" s="20" t="s">
        <v>48</v>
      </c>
      <c r="D26" s="19" t="s">
        <v>49</v>
      </c>
      <c r="E26" s="13">
        <v>2</v>
      </c>
      <c r="F26" s="14">
        <f ca="1">ROUND(SUM(INDIRECT(ADDRESS(ROW()+(-2), COLUMN()+(1), 1)),INDIRECT(ADDRESS(ROW()+(-8), COLUMN()+(1), 1)),INDIRECT(ADDRESS(ROW()+(-13), COLUMN()+(1), 1))), 0)</f>
        <v>107.347</v>
      </c>
      <c r="G26" s="14">
        <f ca="1">ROUND(INDIRECT(ADDRESS(ROW()+(0), COLUMN()+(-2), 1))*INDIRECT(ADDRESS(ROW()+(0), COLUMN()+(-1), 1))/100, 0)</f>
        <v>2.147</v>
      </c>
    </row>
    <row r="27" spans="1:7" ht="13.50" thickBot="1" customHeight="1">
      <c r="A27" s="21" t="s">
        <v>50</v>
      </c>
      <c r="B27" s="21"/>
      <c r="C27" s="22"/>
      <c r="D27" s="23"/>
      <c r="E27" s="24" t="s">
        <v>51</v>
      </c>
      <c r="F27" s="25"/>
      <c r="G27" s="26">
        <f ca="1">ROUND(SUM(INDIRECT(ADDRESS(ROW()+(-1), COLUMN()+(0), 1)),INDIRECT(ADDRESS(ROW()+(-3), COLUMN()+(0), 1)),INDIRECT(ADDRESS(ROW()+(-9), COLUMN()+(0), 1)),INDIRECT(ADDRESS(ROW()+(-14), COLUMN()+(0), 1))), 0)</f>
        <v>109.494</v>
      </c>
    </row>
  </sheetData>
  <mergeCells count="3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D27"/>
    <mergeCell ref="E27:F27"/>
  </mergeCells>
  <pageMargins left="0.147638" right="0.147638" top="0.206693" bottom="0.206693" header="0.0" footer="0.0"/>
  <pageSetup paperSize="9" orientation="portrait"/>
  <rowBreaks count="0" manualBreakCount="0">
    </rowBreaks>
</worksheet>
</file>