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<sst xmlns="http://schemas.openxmlformats.org/spreadsheetml/2006/main" count="68" uniqueCount="68">
  <si>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</si>
  <si>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EHE020</t>
  </si>
  <si>
    <t xml:space="preserve">m²</t>
  </si>
  <si>
    <t xml:space="preserve">Escalera de hormigón visto.</t>
  </si>
  <si>
    <r>
      <rPr>
        <sz val="8.25"/>
        <color rgb="FF000000"/>
        <rFont val="Arial"/>
        <family val="2"/>
      </rPr>
      <t xml:space="preserve">Escalera de hormigón visto, con losa de escalera y escalonado de hormigón armado, realizada con 15 cm de espesor de hormigón fck 250, HA-25/B/19/IIa elaborado en planta, y vaciado con bomba, y acero AP 500,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hormigón al encofrado y agente filmógeno MasterKure 220 WB "MBCC de Sika",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</si>
  <si>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</si>
  <si>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</si>
  <si>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</si>
  <si>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</si>
  <si>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</si>
  <si>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</si>
  <si>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</si>
  <si>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</si>
  <si>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</si>
  <si>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</si>
  <si>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</si>
  <si>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</si>
  <si>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</si>
  <si>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</si>
  <si>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</si>
  <si>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escalonado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</si>
  <si>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</si>
  <si>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</si>
  <si>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</si>
  <si>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</si>
  <si>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</si>
  <si>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</si>
  <si>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</si>
  <si>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</si>
  <si>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</si>
  <si>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</si>
  <si>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</si>
  <si>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</si>
  <si>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mt07aco020e</t>
  </si>
  <si>
    <t xml:space="preserve">Ud</t>
  </si>
  <si>
    <t xml:space="preserve">Separador homologado para losas de escalera.</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</si>
  <si>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</si>
  <si>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</si>
  <si>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</si>
  <si>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</si>
  <si>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</si>
  <si>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</si>
  <si>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mt10haf130bgqg</t>
  </si>
  <si>
    <t xml:space="preserve">m³</t>
  </si>
  <si>
    <t xml:space="preserve">Hormigón fck 250, bombeable, tipo HA-25/B/19/IIa según EHE-08, elaborado en planta.</t>
  </si>
  <si>
    <t xml:space="preserve">mt08cur010g</t>
  </si>
  <si>
    <t xml:space="preserve">l</t>
  </si>
  <si>
    <t xml:space="preserve">Agente filmógeno MasterKure 220 WB "MBCC de Sika", para el curado de hormigones y morteros, con acabado visto.</t>
  </si>
  <si>
    <t xml:space="preserve">Subtotal materiales:</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</si>
  <si>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</si>
  <si>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</si>
  <si>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</si>
  <si>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</si>
  <si>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</si>
  <si>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</si>
  <si>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</si>
  <si>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</si>
  <si>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</si>
  <si>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</si>
  <si>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</si>
  <si>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</si>
  <si>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</si>
  <si>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Subtotal mano de obra:</t>
  </si>
  <si>
    <t xml:space="preserve">Herramientas</t>
  </si>
  <si>
    <t xml:space="preserve">%</t>
  </si>
  <si>
    <t xml:space="preserve">Herramientas</t>
  </si>
  <si>
    <t xml:space="preserve">Coste de mantenimiento decenal: 63.238G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</si>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</sst>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19" customWidth="1"/>
    <col min="4" max="4" width="7.65" customWidth="1"/>
    <col min="5" max="5" width="70.72" customWidth="1"/>
    <col min="6" max="6" width="10.71" customWidth="1"/>
    <col min="7" max="7" width="13.2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39094</v>
      </c>
      <c r="H10" s="12">
        <f ca="1">ROUND(INDIRECT(ADDRESS(ROW()+(0), COLUMN()+(-2), 1))*INDIRECT(ADDRESS(ROW()+(0), COLUMN()+(-1), 1)), 0)</f>
        <v>29.321</v>
      </c>
    </row>
    <row r="11" spans="1:8" ht="24.00" thickBot="1" customHeight="1">
      <c r="A11" s="1" t="s">
        <v>15</v>
      </c>
      <c r="B11" s="1"/>
      <c r="C11" s="1"/>
      <c r="D11" s="10" t="s">
        <v>16</v>
      </c>
      <c r="E11" s="1" t="s">
        <v>17</v>
      </c>
      <c r="F11" s="11">
        <v>1.15</v>
      </c>
      <c r="G11" s="12">
        <v>68645</v>
      </c>
      <c r="H11" s="12">
        <f ca="1">ROUND(INDIRECT(ADDRESS(ROW()+(0), COLUMN()+(-2), 1))*INDIRECT(ADDRESS(ROW()+(0), COLUMN()+(-1), 1)), 0)</f>
        <v>78.942</v>
      </c>
    </row>
    <row r="12" spans="1:8" ht="24.00" thickBot="1" customHeight="1">
      <c r="A12" s="1" t="s">
        <v>18</v>
      </c>
      <c r="B12" s="1"/>
      <c r="C12" s="1"/>
      <c r="D12" s="10" t="s">
        <v>19</v>
      </c>
      <c r="E12" s="1" t="s">
        <v>20</v>
      </c>
      <c r="F12" s="11">
        <v>0.2</v>
      </c>
      <c r="G12" s="12">
        <v>107606</v>
      </c>
      <c r="H12" s="12">
        <f ca="1">ROUND(INDIRECT(ADDRESS(ROW()+(0), COLUMN()+(-2), 1))*INDIRECT(ADDRESS(ROW()+(0), COLUMN()+(-1), 1)), 0)</f>
        <v>21.521</v>
      </c>
    </row>
    <row r="13" spans="1:8" ht="13.50" thickBot="1" customHeight="1">
      <c r="A13" s="1" t="s">
        <v>21</v>
      </c>
      <c r="B13" s="1"/>
      <c r="C13" s="1"/>
      <c r="D13" s="10" t="s">
        <v>22</v>
      </c>
      <c r="E13" s="1" t="s">
        <v>23</v>
      </c>
      <c r="F13" s="11">
        <v>0.013</v>
      </c>
      <c r="G13" s="12">
        <v>119064</v>
      </c>
      <c r="H13" s="12">
        <f ca="1">ROUND(INDIRECT(ADDRESS(ROW()+(0), COLUMN()+(-2), 1))*INDIRECT(ADDRESS(ROW()+(0), COLUMN()+(-1), 1)), 0)</f>
        <v>1.548</v>
      </c>
    </row>
    <row r="14" spans="1:8" ht="13.50" thickBot="1" customHeight="1">
      <c r="A14" s="1" t="s">
        <v>24</v>
      </c>
      <c r="B14" s="1"/>
      <c r="C14" s="1"/>
      <c r="D14" s="10" t="s">
        <v>25</v>
      </c>
      <c r="E14" s="1" t="s">
        <v>26</v>
      </c>
      <c r="F14" s="11">
        <v>0.003</v>
      </c>
      <c r="G14" s="12">
        <v>2.1985e+006</v>
      </c>
      <c r="H14" s="12">
        <f ca="1">ROUND(INDIRECT(ADDRESS(ROW()+(0), COLUMN()+(-2), 1))*INDIRECT(ADDRESS(ROW()+(0), COLUMN()+(-1), 1)), 0)</f>
        <v>6.595</v>
      </c>
    </row>
    <row r="15" spans="1:8" ht="13.50" thickBot="1" customHeight="1">
      <c r="A15" s="1" t="s">
        <v>27</v>
      </c>
      <c r="B15" s="1"/>
      <c r="C15" s="1"/>
      <c r="D15" s="10" t="s">
        <v>28</v>
      </c>
      <c r="E15" s="1" t="s">
        <v>29</v>
      </c>
      <c r="F15" s="11">
        <v>0.04</v>
      </c>
      <c r="G15" s="12">
        <v>54112</v>
      </c>
      <c r="H15" s="12">
        <f ca="1">ROUND(INDIRECT(ADDRESS(ROW()+(0), COLUMN()+(-2), 1))*INDIRECT(ADDRESS(ROW()+(0), COLUMN()+(-1), 1)), 0)</f>
        <v>2.164</v>
      </c>
    </row>
    <row r="16" spans="1:8" ht="24.00" thickBot="1" customHeight="1">
      <c r="A16" s="1" t="s">
        <v>30</v>
      </c>
      <c r="B16" s="1"/>
      <c r="C16" s="1"/>
      <c r="D16" s="10" t="s">
        <v>31</v>
      </c>
      <c r="E16" s="1" t="s">
        <v>32</v>
      </c>
      <c r="F16" s="11">
        <v>0.013</v>
      </c>
      <c r="G16" s="12">
        <v>29251</v>
      </c>
      <c r="H16" s="12">
        <f ca="1">ROUND(INDIRECT(ADDRESS(ROW()+(0), COLUMN()+(-2), 1))*INDIRECT(ADDRESS(ROW()+(0), COLUMN()+(-1), 1)), 0)</f>
        <v>380</v>
      </c>
    </row>
    <row r="17" spans="1:8" ht="13.50" thickBot="1" customHeight="1">
      <c r="A17" s="1" t="s">
        <v>33</v>
      </c>
      <c r="B17" s="1"/>
      <c r="C17" s="1"/>
      <c r="D17" s="10" t="s">
        <v>34</v>
      </c>
      <c r="E17" s="1" t="s">
        <v>35</v>
      </c>
      <c r="F17" s="11">
        <v>3</v>
      </c>
      <c r="G17" s="12">
        <v>543</v>
      </c>
      <c r="H17" s="12">
        <f ca="1">ROUND(INDIRECT(ADDRESS(ROW()+(0), COLUMN()+(-2), 1))*INDIRECT(ADDRESS(ROW()+(0), COLUMN()+(-1), 1)), 0)</f>
        <v>1.629</v>
      </c>
    </row>
    <row r="18" spans="1:8" ht="13.50" thickBot="1" customHeight="1">
      <c r="A18" s="1" t="s">
        <v>36</v>
      </c>
      <c r="B18" s="1"/>
      <c r="C18" s="1"/>
      <c r="D18" s="10" t="s">
        <v>37</v>
      </c>
      <c r="E18" s="1" t="s">
        <v>38</v>
      </c>
      <c r="F18" s="11">
        <v>18.9</v>
      </c>
      <c r="G18" s="12">
        <v>6249</v>
      </c>
      <c r="H18" s="12">
        <f ca="1">ROUND(INDIRECT(ADDRESS(ROW()+(0), COLUMN()+(-2), 1))*INDIRECT(ADDRESS(ROW()+(0), COLUMN()+(-1), 1)), 0)</f>
        <v>118.106</v>
      </c>
    </row>
    <row r="19" spans="1:8" ht="13.50" thickBot="1" customHeight="1">
      <c r="A19" s="1" t="s">
        <v>39</v>
      </c>
      <c r="B19" s="1"/>
      <c r="C19" s="1"/>
      <c r="D19" s="10" t="s">
        <v>40</v>
      </c>
      <c r="E19" s="1" t="s">
        <v>41</v>
      </c>
      <c r="F19" s="11">
        <v>0.306</v>
      </c>
      <c r="G19" s="12">
        <v>9276</v>
      </c>
      <c r="H19" s="12">
        <f ca="1">ROUND(INDIRECT(ADDRESS(ROW()+(0), COLUMN()+(-2), 1))*INDIRECT(ADDRESS(ROW()+(0), COLUMN()+(-1), 1)), 0)</f>
        <v>2.838</v>
      </c>
    </row>
    <row r="20" spans="1:8" ht="24.00" thickBot="1" customHeight="1">
      <c r="A20" s="1" t="s">
        <v>42</v>
      </c>
      <c r="B20" s="1"/>
      <c r="C20" s="1"/>
      <c r="D20" s="10" t="s">
        <v>43</v>
      </c>
      <c r="E20" s="1" t="s">
        <v>44</v>
      </c>
      <c r="F20" s="11">
        <v>0.373</v>
      </c>
      <c r="G20" s="12">
        <v>874041</v>
      </c>
      <c r="H20" s="12">
        <f ca="1">ROUND(INDIRECT(ADDRESS(ROW()+(0), COLUMN()+(-2), 1))*INDIRECT(ADDRESS(ROW()+(0), COLUMN()+(-1), 1)), 0)</f>
        <v>326.017</v>
      </c>
    </row>
    <row r="21" spans="1:8" ht="24.00" thickBot="1" customHeight="1">
      <c r="A21" s="1" t="s">
        <v>45</v>
      </c>
      <c r="B21" s="1"/>
      <c r="C21" s="1"/>
      <c r="D21" s="10" t="s">
        <v>46</v>
      </c>
      <c r="E21" s="1" t="s">
        <v>47</v>
      </c>
      <c r="F21" s="13">
        <v>0.173</v>
      </c>
      <c r="G21" s="14">
        <v>20594</v>
      </c>
      <c r="H21" s="14">
        <f ca="1">ROUND(INDIRECT(ADDRESS(ROW()+(0), COLUMN()+(-2), 1))*INDIRECT(ADDRESS(ROW()+(0), COLUMN()+(-1), 1)), 0)</f>
        <v>3.563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592.624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1.232</v>
      </c>
      <c r="G24" s="12">
        <v>71401</v>
      </c>
      <c r="H24" s="12">
        <f ca="1">ROUND(INDIRECT(ADDRESS(ROW()+(0), COLUMN()+(-2), 1))*INDIRECT(ADDRESS(ROW()+(0), COLUMN()+(-1), 1)), 0)</f>
        <v>87.966</v>
      </c>
    </row>
    <row r="25" spans="1:8" ht="13.50" thickBot="1" customHeight="1">
      <c r="A25" s="1" t="s">
        <v>53</v>
      </c>
      <c r="B25" s="1"/>
      <c r="C25" s="1"/>
      <c r="D25" s="10" t="s">
        <v>54</v>
      </c>
      <c r="E25" s="1" t="s">
        <v>55</v>
      </c>
      <c r="F25" s="11">
        <v>1.167</v>
      </c>
      <c r="G25" s="12">
        <v>45747</v>
      </c>
      <c r="H25" s="12">
        <f ca="1">ROUND(INDIRECT(ADDRESS(ROW()+(0), COLUMN()+(-2), 1))*INDIRECT(ADDRESS(ROW()+(0), COLUMN()+(-1), 1)), 0)</f>
        <v>53.387</v>
      </c>
    </row>
    <row r="26" spans="1:8" ht="13.50" thickBot="1" customHeight="1">
      <c r="A26" s="1" t="s">
        <v>56</v>
      </c>
      <c r="B26" s="1"/>
      <c r="C26" s="1"/>
      <c r="D26" s="10" t="s">
        <v>57</v>
      </c>
      <c r="E26" s="1" t="s">
        <v>58</v>
      </c>
      <c r="F26" s="11">
        <v>0.35</v>
      </c>
      <c r="G26" s="12">
        <v>71401</v>
      </c>
      <c r="H26" s="12">
        <f ca="1">ROUND(INDIRECT(ADDRESS(ROW()+(0), COLUMN()+(-2), 1))*INDIRECT(ADDRESS(ROW()+(0), COLUMN()+(-1), 1)), 0)</f>
        <v>24.99</v>
      </c>
    </row>
    <row r="27" spans="1:8" ht="13.50" thickBot="1" customHeight="1">
      <c r="A27" s="1" t="s">
        <v>59</v>
      </c>
      <c r="B27" s="1"/>
      <c r="C27" s="1"/>
      <c r="D27" s="10" t="s">
        <v>60</v>
      </c>
      <c r="E27" s="1" t="s">
        <v>61</v>
      </c>
      <c r="F27" s="13">
        <v>0.35</v>
      </c>
      <c r="G27" s="14">
        <v>45747</v>
      </c>
      <c r="H27" s="14">
        <f ca="1">ROUND(INDIRECT(ADDRESS(ROW()+(0), COLUMN()+(-2), 1))*INDIRECT(ADDRESS(ROW()+(0), COLUMN()+(-1), 1)), 0)</f>
        <v>16.011</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0)</f>
        <v>182.354</v>
      </c>
    </row>
    <row r="29" spans="1:8" ht="13.50" thickBot="1" customHeight="1">
      <c r="A29" s="15">
        <v>3</v>
      </c>
      <c r="B29" s="15"/>
      <c r="C29" s="15"/>
      <c r="D29" s="15"/>
      <c r="E29" s="18" t="s">
        <v>63</v>
      </c>
      <c r="F29" s="18"/>
      <c r="G29" s="15"/>
      <c r="H29" s="15"/>
    </row>
    <row r="30" spans="1:8" ht="13.50" thickBot="1" customHeight="1">
      <c r="A30" s="19"/>
      <c r="B30" s="19"/>
      <c r="C30" s="19"/>
      <c r="D30" s="20" t="s">
        <v>64</v>
      </c>
      <c r="E30" s="19" t="s">
        <v>65</v>
      </c>
      <c r="F30" s="13">
        <v>2</v>
      </c>
      <c r="G30" s="14">
        <f ca="1">ROUND(SUM(INDIRECT(ADDRESS(ROW()+(-2), COLUMN()+(1), 1)),INDIRECT(ADDRESS(ROW()+(-8), COLUMN()+(1), 1))), 0)</f>
        <v>774.978</v>
      </c>
      <c r="H30" s="14">
        <f ca="1">ROUND(INDIRECT(ADDRESS(ROW()+(0), COLUMN()+(-2), 1))*INDIRECT(ADDRESS(ROW()+(0), COLUMN()+(-1), 1))/100, 0)</f>
        <v>15.5</v>
      </c>
    </row>
    <row r="31" spans="1:8" ht="13.50" thickBot="1" customHeight="1">
      <c r="A31" s="21" t="s">
        <v>66</v>
      </c>
      <c r="B31" s="21"/>
      <c r="C31" s="21"/>
      <c r="D31" s="22"/>
      <c r="E31" s="23"/>
      <c r="F31" s="24" t="s">
        <v>67</v>
      </c>
      <c r="G31" s="25"/>
      <c r="H31" s="26">
        <f ca="1">ROUND(SUM(INDIRECT(ADDRESS(ROW()+(-1), COLUMN()+(0), 1)),INDIRECT(ADDRESS(ROW()+(-3), COLUMN()+(0), 1)),INDIRECT(ADDRESS(ROW()+(-9), COLUMN()+(0), 1))), 0)</f>
        <v>790.478</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