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<sst xmlns="http://schemas.openxmlformats.org/spreadsheetml/2006/main" count="82" uniqueCount="82">
  <si>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</si>
  <si>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EHR010</t>
  </si>
  <si>
    <t xml:space="preserve">m²</t>
  </si>
  <si>
    <t xml:space="preserve">Losa nervada con casetón perdido.</t>
  </si>
  <si>
    <r>
      <rPr>
        <sz val="8.25"/>
        <color rgb="FF000000"/>
        <rFont val="Arial"/>
        <family val="2"/>
      </rPr>
      <t xml:space="preserve">Losa nervada de hormigón armado con casetón perdido, horizontal, con 15% de zonas macizas, con altura libre de planta de hasta 3 m, altura total 30 = 25+5 cm, realizado con hormigón fck 250, HA-25/B/19/IIa elaborado en planta, y vaciado con bomba, volumen 0,174 m³/m², y acero AP 500 en zona de ábacos, nervios y zunchos, cuantía 19 kg/m²; nervios de hormigón "in situ" de 10 cm de espesor, intereje 80 cm; bloque de hormigón, 70x23x25 cm; capa de compresión de 5 cm de espesor, con armadura de reparto formada por armadura secundaria de distribución ensamblada "in situ" ø 6 c/10 - ø 6 c/10 de acero AP 500, con varillas conformadas longitudinales de 6 mm de diámetro cada 10 cm y varillas conformadas transversales de 6 mm de diámetro cada 10 cm; montaje y desmontaje de sistema de encofrado continuo, con acabado para revestir, formado por: superficie encofrante de tableros de madera tratada, reforzados con varillas y perfiles, amortizables en 25 usos; estructura soporte horizontal de sopandas metálicas y accesorios de montaje, amortizables en 150 usos y estructura soporte vertical de puntales metálicos, amortizables en 150 usos. Incluso alambre de atar, separadores, líquido desencofrante MasterFinish RL 294 "MBCC de Sika", para evitar la adherencia del hormigón al encofrado y agente filmógeno MasterKure 215 WB "MBCC de Sika", para el curado de hormigones y morteros. El precio incluye el corte, doblado y armado del acero en el obrador y el montaje en el lugar definitivo de su colocación en obra, pero no incluye los pilares.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</si>
  <si>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</si>
  <si>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</si>
  <si>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</si>
  <si>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</si>
  <si>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</si>
  <si>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</si>
  <si>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</si>
  <si>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mt08eft030a</t>
  </si>
  <si>
    <t xml:space="preserve">m²</t>
  </si>
  <si>
    <t xml:space="preserve">Tablero de madera tratada, de 22 mm de espesor, reforzado con varillas y perfiles.</t>
  </si>
  <si>
    <t xml:space="preserve">mt08eva030</t>
  </si>
  <si>
    <t xml:space="preserve">m²</t>
  </si>
  <si>
    <t xml:space="preserve">Estructura soporte para encofrado recuperable, compuesta de: sopandas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</si>
  <si>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</si>
  <si>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</si>
  <si>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</si>
  <si>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</si>
  <si>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</si>
  <si>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</si>
  <si>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</si>
  <si>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</si>
  <si>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</si>
  <si>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mt08dba010g</t>
  </si>
  <si>
    <t xml:space="preserve">l</t>
  </si>
  <si>
    <t xml:space="preserve">Agente desmoldeante, a base de aceites especiales, emulsionable en agua MasterFinish RL 294 "MBCC de Sika", para encofrados metálicos, fenólicos o de madera.</t>
  </si>
  <si>
    <t xml:space="preserve">mt07cho010l</t>
  </si>
  <si>
    <t xml:space="preserve">Ud</t>
  </si>
  <si>
    <t xml:space="preserve">Bloque de hormigón, 70x23x25 cm, para losa nervada. Incluso piezas especiales.</t>
  </si>
  <si>
    <t xml:space="preserve">mt07aco020g</t>
  </si>
  <si>
    <t xml:space="preserve">Ud</t>
  </si>
  <si>
    <t xml:space="preserve">Separador homologado para losas nervadas.</t>
  </si>
  <si>
    <t xml:space="preserve">mt07aco130b</t>
  </si>
  <si>
    <t xml:space="preserve">kg</t>
  </si>
  <si>
    <t xml:space="preserve">Acero en varillas corrugadas AP 500, según NP 4007 99, de varios diámetros.</t>
  </si>
  <si>
    <t xml:space="preserve">mt08var050</t>
  </si>
  <si>
    <t xml:space="preserve">kg</t>
  </si>
  <si>
    <t xml:space="preserve">Alambre galvanizado para atar, de 1,30 mm de diámetro.</t>
  </si>
  <si>
    <t xml:space="preserve">mt07ame141aaa1</t>
  </si>
  <si>
    <t xml:space="preserve">m²</t>
  </si>
  <si>
    <t xml:space="preserve">Armadura secundaria de distribución ensamblada "in situ" ø 6 c/10 - ø 6 c/10 de acero AP 500, según NP 4007 99, con varillas conformadas longitudinales de 6 mm de diámetro cada 10 cm y varillas conformadas transversales de 6 mm de diámetro cada 10 cm.</t>
  </si>
  <si>
    <t xml:space="preserve">mt10haf130bgqg</t>
  </si>
  <si>
    <t xml:space="preserve">m³</t>
  </si>
  <si>
    <t xml:space="preserve">Hormigón fck 250, bombeable, tipo HA-25/B/19/IIa según EHE-08, elaborado en planta.</t>
  </si>
  <si>
    <t xml:space="preserve">mt08cur020d</t>
  </si>
  <si>
    <t xml:space="preserve">l</t>
  </si>
  <si>
    <t xml:space="preserve">Agente filmógeno MasterKure 215 WB "MBCC de Sika", para el curado de hormigones y morteros.</t>
  </si>
  <si>
    <t xml:space="preserve">Subtotal materiales:</t>
  </si>
  <si>
    <t xml:space="preserve">Equipo y maquinaria</t>
  </si>
  <si>
    <t xml:space="preserve">mq06bhe010</t>
  </si>
  <si>
    <t xml:space="preserve">h</t>
  </si>
  <si>
    <t xml:space="preserve">Camión bomba estacionado en obra, para bombeo de hormigón.</t>
  </si>
  <si>
    <t xml:space="preserve">Subtotal equipo y maquinaria:</t>
  </si>
  <si>
    <t xml:space="preserve">Mano de obra</t>
  </si>
  <si>
    <t xml:space="preserve">mo044</t>
  </si>
  <si>
    <t xml:space="preserve">h</t>
  </si>
  <si>
    <t xml:space="preserve">Oficial encofrador.</t>
  </si>
  <si>
    <t xml:space="preserve">mo091</t>
  </si>
  <si>
    <t xml:space="preserve">h</t>
  </si>
  <si>
    <t xml:space="preserve">Medio oficial encofrador.</t>
  </si>
  <si>
    <t xml:space="preserve">mo043</t>
  </si>
  <si>
    <t xml:space="preserve">h</t>
  </si>
  <si>
    <t xml:space="preserve">Oficial armador de hormigón.</t>
  </si>
  <si>
    <t xml:space="preserve">mo090</t>
  </si>
  <si>
    <t xml:space="preserve">h</t>
  </si>
  <si>
    <t xml:space="preserve">Medio oficial armador de hormigón.</t>
  </si>
  <si>
    <t xml:space="preserve">mo045</t>
  </si>
  <si>
    <t xml:space="preserve">h</t>
  </si>
  <si>
    <t xml:space="preserve">Oficial hormigonero.</t>
  </si>
  <si>
    <t xml:space="preserve">mo092</t>
  </si>
  <si>
    <t xml:space="preserve">h</t>
  </si>
  <si>
    <t xml:space="preserve">Medio oficial hormigonero.</t>
  </si>
  <si>
    <t xml:space="preserve">Subtotal mano de obra:</t>
  </si>
  <si>
    <t xml:space="preserve">Herramientas</t>
  </si>
  <si>
    <t xml:space="preserve">%</t>
  </si>
  <si>
    <t xml:space="preserve">Herramientas</t>
  </si>
  <si>
    <t xml:space="preserve">Coste de mantenimiento decenal: 28.025G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</si>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</sst>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70" customWidth="1"/>
    <col min="4" max="4" width="7.65" customWidth="1"/>
    <col min="5" max="5" width="65.11" customWidth="1"/>
    <col min="6" max="6" width="13.26" customWidth="1"/>
    <col min="7" max="7" width="15.64"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0.044</v>
      </c>
      <c r="G10" s="12">
        <v>281383</v>
      </c>
      <c r="H10" s="12">
        <f ca="1">ROUND(INDIRECT(ADDRESS(ROW()+(0), COLUMN()+(-2), 1))*INDIRECT(ADDRESS(ROW()+(0), COLUMN()+(-1), 1)), 0)</f>
        <v>12.381</v>
      </c>
    </row>
    <row r="11" spans="1:8" ht="24.00" thickBot="1" customHeight="1">
      <c r="A11" s="1" t="s">
        <v>15</v>
      </c>
      <c r="B11" s="1"/>
      <c r="C11" s="1"/>
      <c r="D11" s="10" t="s">
        <v>16</v>
      </c>
      <c r="E11" s="1" t="s">
        <v>17</v>
      </c>
      <c r="F11" s="11">
        <v>0.007</v>
      </c>
      <c r="G11" s="12">
        <v>630792</v>
      </c>
      <c r="H11" s="12">
        <f ca="1">ROUND(INDIRECT(ADDRESS(ROW()+(0), COLUMN()+(-2), 1))*INDIRECT(ADDRESS(ROW()+(0), COLUMN()+(-1), 1)), 0)</f>
        <v>4.416</v>
      </c>
    </row>
    <row r="12" spans="1:8" ht="13.50" thickBot="1" customHeight="1">
      <c r="A12" s="1" t="s">
        <v>18</v>
      </c>
      <c r="B12" s="1"/>
      <c r="C12" s="1"/>
      <c r="D12" s="10" t="s">
        <v>19</v>
      </c>
      <c r="E12" s="1" t="s">
        <v>20</v>
      </c>
      <c r="F12" s="11">
        <v>0.027</v>
      </c>
      <c r="G12" s="12">
        <v>119064</v>
      </c>
      <c r="H12" s="12">
        <f ca="1">ROUND(INDIRECT(ADDRESS(ROW()+(0), COLUMN()+(-2), 1))*INDIRECT(ADDRESS(ROW()+(0), COLUMN()+(-1), 1)), 0)</f>
        <v>3.215</v>
      </c>
    </row>
    <row r="13" spans="1:8" ht="13.50" thickBot="1" customHeight="1">
      <c r="A13" s="1" t="s">
        <v>21</v>
      </c>
      <c r="B13" s="1"/>
      <c r="C13" s="1"/>
      <c r="D13" s="10" t="s">
        <v>22</v>
      </c>
      <c r="E13" s="1" t="s">
        <v>23</v>
      </c>
      <c r="F13" s="11">
        <v>0.003</v>
      </c>
      <c r="G13" s="12">
        <v>2.1985e+006</v>
      </c>
      <c r="H13" s="12">
        <f ca="1">ROUND(INDIRECT(ADDRESS(ROW()+(0), COLUMN()+(-2), 1))*INDIRECT(ADDRESS(ROW()+(0), COLUMN()+(-1), 1)), 0)</f>
        <v>6.595</v>
      </c>
    </row>
    <row r="14" spans="1:8" ht="13.50" thickBot="1" customHeight="1">
      <c r="A14" s="1" t="s">
        <v>24</v>
      </c>
      <c r="B14" s="1"/>
      <c r="C14" s="1"/>
      <c r="D14" s="10" t="s">
        <v>25</v>
      </c>
      <c r="E14" s="1" t="s">
        <v>26</v>
      </c>
      <c r="F14" s="11">
        <v>0.04</v>
      </c>
      <c r="G14" s="12">
        <v>54112</v>
      </c>
      <c r="H14" s="12">
        <f ca="1">ROUND(INDIRECT(ADDRESS(ROW()+(0), COLUMN()+(-2), 1))*INDIRECT(ADDRESS(ROW()+(0), COLUMN()+(-1), 1)), 0)</f>
        <v>2.164</v>
      </c>
    </row>
    <row r="15" spans="1:8" ht="34.50" thickBot="1" customHeight="1">
      <c r="A15" s="1" t="s">
        <v>27</v>
      </c>
      <c r="B15" s="1"/>
      <c r="C15" s="1"/>
      <c r="D15" s="10" t="s">
        <v>28</v>
      </c>
      <c r="E15" s="1" t="s">
        <v>29</v>
      </c>
      <c r="F15" s="11">
        <v>0.03</v>
      </c>
      <c r="G15" s="12">
        <v>11503</v>
      </c>
      <c r="H15" s="12">
        <f ca="1">ROUND(INDIRECT(ADDRESS(ROW()+(0), COLUMN()+(-2), 1))*INDIRECT(ADDRESS(ROW()+(0), COLUMN()+(-1), 1)), 0)</f>
        <v>345</v>
      </c>
    </row>
    <row r="16" spans="1:8" ht="24.00" thickBot="1" customHeight="1">
      <c r="A16" s="1" t="s">
        <v>30</v>
      </c>
      <c r="B16" s="1"/>
      <c r="C16" s="1"/>
      <c r="D16" s="10" t="s">
        <v>31</v>
      </c>
      <c r="E16" s="1" t="s">
        <v>32</v>
      </c>
      <c r="F16" s="11">
        <v>4.244</v>
      </c>
      <c r="G16" s="12">
        <v>11052</v>
      </c>
      <c r="H16" s="12">
        <f ca="1">ROUND(INDIRECT(ADDRESS(ROW()+(0), COLUMN()+(-2), 1))*INDIRECT(ADDRESS(ROW()+(0), COLUMN()+(-1), 1)), 0)</f>
        <v>46.905</v>
      </c>
    </row>
    <row r="17" spans="1:8" ht="13.50" thickBot="1" customHeight="1">
      <c r="A17" s="1" t="s">
        <v>33</v>
      </c>
      <c r="B17" s="1"/>
      <c r="C17" s="1"/>
      <c r="D17" s="10" t="s">
        <v>34</v>
      </c>
      <c r="E17" s="1" t="s">
        <v>35</v>
      </c>
      <c r="F17" s="11">
        <v>1.2</v>
      </c>
      <c r="G17" s="12">
        <v>388</v>
      </c>
      <c r="H17" s="12">
        <f ca="1">ROUND(INDIRECT(ADDRESS(ROW()+(0), COLUMN()+(-2), 1))*INDIRECT(ADDRESS(ROW()+(0), COLUMN()+(-1), 1)), 0)</f>
        <v>466</v>
      </c>
    </row>
    <row r="18" spans="1:8" ht="24.00" thickBot="1" customHeight="1">
      <c r="A18" s="1" t="s">
        <v>36</v>
      </c>
      <c r="B18" s="1"/>
      <c r="C18" s="1"/>
      <c r="D18" s="10" t="s">
        <v>37</v>
      </c>
      <c r="E18" s="1" t="s">
        <v>38</v>
      </c>
      <c r="F18" s="11">
        <v>19.95</v>
      </c>
      <c r="G18" s="12">
        <v>6249</v>
      </c>
      <c r="H18" s="12">
        <f ca="1">ROUND(INDIRECT(ADDRESS(ROW()+(0), COLUMN()+(-2), 1))*INDIRECT(ADDRESS(ROW()+(0), COLUMN()+(-1), 1)), 0)</f>
        <v>124.668</v>
      </c>
    </row>
    <row r="19" spans="1:8" ht="13.50" thickBot="1" customHeight="1">
      <c r="A19" s="1" t="s">
        <v>39</v>
      </c>
      <c r="B19" s="1"/>
      <c r="C19" s="1"/>
      <c r="D19" s="10" t="s">
        <v>40</v>
      </c>
      <c r="E19" s="1" t="s">
        <v>41</v>
      </c>
      <c r="F19" s="11">
        <v>0.19</v>
      </c>
      <c r="G19" s="12">
        <v>9276</v>
      </c>
      <c r="H19" s="12">
        <f ca="1">ROUND(INDIRECT(ADDRESS(ROW()+(0), COLUMN()+(-2), 1))*INDIRECT(ADDRESS(ROW()+(0), COLUMN()+(-1), 1)), 0)</f>
        <v>1.762</v>
      </c>
    </row>
    <row r="20" spans="1:8" ht="45.00" thickBot="1" customHeight="1">
      <c r="A20" s="1" t="s">
        <v>42</v>
      </c>
      <c r="B20" s="1"/>
      <c r="C20" s="1"/>
      <c r="D20" s="10" t="s">
        <v>43</v>
      </c>
      <c r="E20" s="1" t="s">
        <v>44</v>
      </c>
      <c r="F20" s="11">
        <v>1.1</v>
      </c>
      <c r="G20" s="12">
        <v>27747</v>
      </c>
      <c r="H20" s="12">
        <f ca="1">ROUND(INDIRECT(ADDRESS(ROW()+(0), COLUMN()+(-2), 1))*INDIRECT(ADDRESS(ROW()+(0), COLUMN()+(-1), 1)), 0)</f>
        <v>30.522</v>
      </c>
    </row>
    <row r="21" spans="1:8" ht="24.00" thickBot="1" customHeight="1">
      <c r="A21" s="1" t="s">
        <v>45</v>
      </c>
      <c r="B21" s="1"/>
      <c r="C21" s="1"/>
      <c r="D21" s="10" t="s">
        <v>46</v>
      </c>
      <c r="E21" s="1" t="s">
        <v>47</v>
      </c>
      <c r="F21" s="11">
        <v>0.183</v>
      </c>
      <c r="G21" s="12">
        <v>874041</v>
      </c>
      <c r="H21" s="12">
        <f ca="1">ROUND(INDIRECT(ADDRESS(ROW()+(0), COLUMN()+(-2), 1))*INDIRECT(ADDRESS(ROW()+(0), COLUMN()+(-1), 1)), 0)</f>
        <v>159.95</v>
      </c>
    </row>
    <row r="22" spans="1:8" ht="24.00" thickBot="1" customHeight="1">
      <c r="A22" s="1" t="s">
        <v>48</v>
      </c>
      <c r="B22" s="1"/>
      <c r="C22" s="1"/>
      <c r="D22" s="10" t="s">
        <v>49</v>
      </c>
      <c r="E22" s="1" t="s">
        <v>50</v>
      </c>
      <c r="F22" s="13">
        <v>0.15</v>
      </c>
      <c r="G22" s="14">
        <v>9957</v>
      </c>
      <c r="H22" s="14">
        <f ca="1">ROUND(INDIRECT(ADDRESS(ROW()+(0), COLUMN()+(-2), 1))*INDIRECT(ADDRESS(ROW()+(0), COLUMN()+(-1), 1)), 0)</f>
        <v>1.494</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0)</f>
        <v>394.883</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0.019</v>
      </c>
      <c r="G25" s="14">
        <v>1.08666e+006</v>
      </c>
      <c r="H25" s="14">
        <f ca="1">ROUND(INDIRECT(ADDRESS(ROW()+(0), COLUMN()+(-2), 1))*INDIRECT(ADDRESS(ROW()+(0), COLUMN()+(-1), 1)), 0)</f>
        <v>20.647</v>
      </c>
    </row>
    <row r="26" spans="1:8" ht="13.50" thickBot="1" customHeight="1">
      <c r="A26" s="15"/>
      <c r="B26" s="15"/>
      <c r="C26" s="15"/>
      <c r="D26" s="15"/>
      <c r="E26" s="15"/>
      <c r="F26" s="9" t="s">
        <v>56</v>
      </c>
      <c r="G26" s="9"/>
      <c r="H26" s="17">
        <f ca="1">ROUND(SUM(INDIRECT(ADDRESS(ROW()+(-1), COLUMN()+(0), 1))), 0)</f>
        <v>20.647</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0.789</v>
      </c>
      <c r="G28" s="12">
        <v>71401</v>
      </c>
      <c r="H28" s="12">
        <f ca="1">ROUND(INDIRECT(ADDRESS(ROW()+(0), COLUMN()+(-2), 1))*INDIRECT(ADDRESS(ROW()+(0), COLUMN()+(-1), 1)), 0)</f>
        <v>56.335</v>
      </c>
    </row>
    <row r="29" spans="1:8" ht="13.50" thickBot="1" customHeight="1">
      <c r="A29" s="1" t="s">
        <v>61</v>
      </c>
      <c r="B29" s="1"/>
      <c r="C29" s="1"/>
      <c r="D29" s="10" t="s">
        <v>62</v>
      </c>
      <c r="E29" s="1" t="s">
        <v>63</v>
      </c>
      <c r="F29" s="11">
        <v>0.775</v>
      </c>
      <c r="G29" s="12">
        <v>45747</v>
      </c>
      <c r="H29" s="12">
        <f ca="1">ROUND(INDIRECT(ADDRESS(ROW()+(0), COLUMN()+(-2), 1))*INDIRECT(ADDRESS(ROW()+(0), COLUMN()+(-1), 1)), 0)</f>
        <v>35.454</v>
      </c>
    </row>
    <row r="30" spans="1:8" ht="13.50" thickBot="1" customHeight="1">
      <c r="A30" s="1" t="s">
        <v>64</v>
      </c>
      <c r="B30" s="1"/>
      <c r="C30" s="1"/>
      <c r="D30" s="10" t="s">
        <v>65</v>
      </c>
      <c r="E30" s="1" t="s">
        <v>66</v>
      </c>
      <c r="F30" s="11">
        <v>0.321</v>
      </c>
      <c r="G30" s="12">
        <v>71401</v>
      </c>
      <c r="H30" s="12">
        <f ca="1">ROUND(INDIRECT(ADDRESS(ROW()+(0), COLUMN()+(-2), 1))*INDIRECT(ADDRESS(ROW()+(0), COLUMN()+(-1), 1)), 0)</f>
        <v>22.92</v>
      </c>
    </row>
    <row r="31" spans="1:8" ht="13.50" thickBot="1" customHeight="1">
      <c r="A31" s="1" t="s">
        <v>67</v>
      </c>
      <c r="B31" s="1"/>
      <c r="C31" s="1"/>
      <c r="D31" s="10" t="s">
        <v>68</v>
      </c>
      <c r="E31" s="1" t="s">
        <v>69</v>
      </c>
      <c r="F31" s="11">
        <v>0.348</v>
      </c>
      <c r="G31" s="12">
        <v>45747</v>
      </c>
      <c r="H31" s="12">
        <f ca="1">ROUND(INDIRECT(ADDRESS(ROW()+(0), COLUMN()+(-2), 1))*INDIRECT(ADDRESS(ROW()+(0), COLUMN()+(-1), 1)), 0)</f>
        <v>15.92</v>
      </c>
    </row>
    <row r="32" spans="1:8" ht="13.50" thickBot="1" customHeight="1">
      <c r="A32" s="1" t="s">
        <v>70</v>
      </c>
      <c r="B32" s="1"/>
      <c r="C32" s="1"/>
      <c r="D32" s="10" t="s">
        <v>71</v>
      </c>
      <c r="E32" s="1" t="s">
        <v>72</v>
      </c>
      <c r="F32" s="11">
        <v>0.013</v>
      </c>
      <c r="G32" s="12">
        <v>71401</v>
      </c>
      <c r="H32" s="12">
        <f ca="1">ROUND(INDIRECT(ADDRESS(ROW()+(0), COLUMN()+(-2), 1))*INDIRECT(ADDRESS(ROW()+(0), COLUMN()+(-1), 1)), 0)</f>
        <v>928</v>
      </c>
    </row>
    <row r="33" spans="1:8" ht="13.50" thickBot="1" customHeight="1">
      <c r="A33" s="1" t="s">
        <v>73</v>
      </c>
      <c r="B33" s="1"/>
      <c r="C33" s="1"/>
      <c r="D33" s="10" t="s">
        <v>74</v>
      </c>
      <c r="E33" s="1" t="s">
        <v>75</v>
      </c>
      <c r="F33" s="13">
        <v>0.053</v>
      </c>
      <c r="G33" s="14">
        <v>45747</v>
      </c>
      <c r="H33" s="14">
        <f ca="1">ROUND(INDIRECT(ADDRESS(ROW()+(0), COLUMN()+(-2), 1))*INDIRECT(ADDRESS(ROW()+(0), COLUMN()+(-1), 1)), 0)</f>
        <v>2.425</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0)</f>
        <v>133.982</v>
      </c>
    </row>
    <row r="35" spans="1:8" ht="13.50" thickBot="1" customHeight="1">
      <c r="A35" s="15">
        <v>4</v>
      </c>
      <c r="B35" s="15"/>
      <c r="C35" s="15"/>
      <c r="D35" s="15"/>
      <c r="E35" s="18" t="s">
        <v>77</v>
      </c>
      <c r="F35" s="18"/>
      <c r="G35" s="15"/>
      <c r="H35" s="15"/>
    </row>
    <row r="36" spans="1:8" ht="13.50" thickBot="1" customHeight="1">
      <c r="A36" s="19"/>
      <c r="B36" s="19"/>
      <c r="C36" s="19"/>
      <c r="D36" s="20" t="s">
        <v>78</v>
      </c>
      <c r="E36" s="19" t="s">
        <v>79</v>
      </c>
      <c r="F36" s="13">
        <v>2</v>
      </c>
      <c r="G36" s="14">
        <f ca="1">ROUND(SUM(INDIRECT(ADDRESS(ROW()+(-2), COLUMN()+(1), 1)),INDIRECT(ADDRESS(ROW()+(-10), COLUMN()+(1), 1)),INDIRECT(ADDRESS(ROW()+(-13), COLUMN()+(1), 1))), 0)</f>
        <v>549.512</v>
      </c>
      <c r="H36" s="14">
        <f ca="1">ROUND(INDIRECT(ADDRESS(ROW()+(0), COLUMN()+(-2), 1))*INDIRECT(ADDRESS(ROW()+(0), COLUMN()+(-1), 1))/100, 0)</f>
        <v>10.99</v>
      </c>
    </row>
    <row r="37" spans="1:8" ht="13.50" thickBot="1" customHeight="1">
      <c r="A37" s="21" t="s">
        <v>80</v>
      </c>
      <c r="B37" s="21"/>
      <c r="C37" s="21"/>
      <c r="D37" s="22"/>
      <c r="E37" s="23"/>
      <c r="F37" s="24" t="s">
        <v>81</v>
      </c>
      <c r="G37" s="25"/>
      <c r="H37" s="26">
        <f ca="1">ROUND(SUM(INDIRECT(ADDRESS(ROW()+(-1), COLUMN()+(0), 1)),INDIRECT(ADDRESS(ROW()+(-3), COLUMN()+(0), 1)),INDIRECT(ADDRESS(ROW()+(-11), COLUMN()+(0), 1)),INDIRECT(ADDRESS(ROW()+(-14), COLUMN()+(0), 1))), 0)</f>
        <v>560.502</v>
      </c>
    </row>
  </sheetData>
  <mergeCells count="4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A34:C34"/>
    <mergeCell ref="F34:G34"/>
    <mergeCell ref="A35:C35"/>
    <mergeCell ref="E35:F35"/>
    <mergeCell ref="A36:C36"/>
    <mergeCell ref="A37:E37"/>
    <mergeCell ref="F37:G37"/>
  </mergeCells>
  <pageMargins left="0.147638" right="0.147638" top="0.206693" bottom="0.206693" header="0.0" footer="0.0"/>
  <pageSetup paperSize="9" orientation="portrait"/>
  <rowBreaks count="0" manualBreakCount="0">
    </rowBreaks>
</worksheet>
</file>