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<sst xmlns="http://schemas.openxmlformats.org/spreadsheetml/2006/main" count="64" uniqueCount="64">
  <si>
    <t xml:space="preserve"/>
  </si>
  <si>
    <t xml:space="preserve">ANV015</t>
  </si>
  <si>
    <t xml:space="preserve">m²</t>
  </si>
  <si>
    <t xml:space="preserve">Solera ventilada de hormigón, para grandes alturas.</t>
  </si>
  <si>
    <r>
      <rPr>
        <sz val="8.25"/>
        <color rgb="FF000000"/>
        <rFont val="Arial"/>
        <family val="2"/>
      </rPr>
      <t xml:space="preserve">Solera ventilada de hormigón armado, para grandes alturas, de 100+4 cm de canto, sobre encofrado perdido de piezas de polipropileno reciclado, apoyado sobre tubos de PVC de 125 mm de diámetro y 85 cm de altura, fijados a una matriz base, realizada con hormigón fck 250, HA-25/B/9,5/IIa elaborado en planta, y armadura secundaria de distribución ensamblada "in situ" ø 6 c/10 - ø 6 c/10 de acero AP 500, con varillas conformadas longitudinales de 6 mm de diámetro cada 10 cm y varillas conformadas transversales de 6 mm de diámetro cada 10 cm como armadura de reparto, colocada sobre separadores homologados en capa de compresión de 4 cm de espesor; apoyado todo ello sobre base de hormigón de sello. El precio no incluye la capa de hormigón de sello.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</si>
  <si>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</si>
  <si>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</si>
  <si>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</si>
  <si>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</si>
  <si>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</si>
  <si>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</si>
  <si>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</si>
  <si>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mt07cid030a</t>
  </si>
  <si>
    <t xml:space="preserve">m²</t>
  </si>
  <si>
    <t xml:space="preserve">Encofrado perdido de piezas de polipropileno reciclado, de 58x58x15 cm, para disponer sobre tubos de PVC, sobre una matriz base, para soleras ventiladas de gran altura.</t>
  </si>
  <si>
    <t xml:space="preserve">mt36tit010ha</t>
  </si>
  <si>
    <t xml:space="preserve">m</t>
  </si>
  <si>
    <t xml:space="preserve">Tubo de PVC, serie B, de 125 mm de diámetro y 3,2 mm de espesor.</t>
  </si>
  <si>
    <t xml:space="preserve">mt07ame141aaa1</t>
  </si>
  <si>
    <t xml:space="preserve">m²</t>
  </si>
  <si>
    <t xml:space="preserve">Armadura secundaria de distribución ensamblada "in situ" ø 6 c/10 - ø 6 c/10 de acero AP 500, según NP 4007 99, con varillas conformadas longitudinales de 6 mm de diámetro cada 10 cm y varillas conformadas transversales de 6 mm de diámetro cada 10 cm.</t>
  </si>
  <si>
    <t xml:space="preserve">mt08var050</t>
  </si>
  <si>
    <t xml:space="preserve">kg</t>
  </si>
  <si>
    <t xml:space="preserve">Alambre galvanizado para atar, de 1,30 mm de diámetro.</t>
  </si>
  <si>
    <t xml:space="preserve">mt10haf130bgpg</t>
  </si>
  <si>
    <t xml:space="preserve">m³</t>
  </si>
  <si>
    <t xml:space="preserve">Hormigón fck 250, bombeable, tipo HA-25/B/9,5/IIa según EHE-08, elaborado en planta.</t>
  </si>
  <si>
    <t xml:space="preserve">mt07aco020m</t>
  </si>
  <si>
    <t xml:space="preserve">Ud</t>
  </si>
  <si>
    <t xml:space="preserve">Separador homologado para armadura secundaria de distribución.</t>
  </si>
  <si>
    <t xml:space="preserve">Subtotal materiales:</t>
  </si>
  <si>
    <t xml:space="preserve">Equipo y maquinaria</t>
  </si>
  <si>
    <t xml:space="preserve">mq06vib020</t>
  </si>
  <si>
    <t xml:space="preserve">h</t>
  </si>
  <si>
    <t xml:space="preserve">Regla vibrante de 3 m.</t>
  </si>
  <si>
    <t xml:space="preserve">mq06bhe010</t>
  </si>
  <si>
    <t xml:space="preserve">h</t>
  </si>
  <si>
    <t xml:space="preserve">Camión bomba estacionado en obra, para bombeo de hormigón.</t>
  </si>
  <si>
    <t xml:space="preserve">Subtotal equipo y maquinaria:</t>
  </si>
  <si>
    <t xml:space="preserve">Mano de obra</t>
  </si>
  <si>
    <t xml:space="preserve">mo044</t>
  </si>
  <si>
    <t xml:space="preserve">h</t>
  </si>
  <si>
    <t xml:space="preserve">Oficial encofrador.</t>
  </si>
  <si>
    <t xml:space="preserve">mo091</t>
  </si>
  <si>
    <t xml:space="preserve">h</t>
  </si>
  <si>
    <t xml:space="preserve">Medio oficial encofrador.</t>
  </si>
  <si>
    <t xml:space="preserve">mo043</t>
  </si>
  <si>
    <t xml:space="preserve">h</t>
  </si>
  <si>
    <t xml:space="preserve">Oficial armador de hormigón.</t>
  </si>
  <si>
    <t xml:space="preserve">mo090</t>
  </si>
  <si>
    <t xml:space="preserve">h</t>
  </si>
  <si>
    <t xml:space="preserve">Medio oficial armador de hormigón.</t>
  </si>
  <si>
    <t xml:space="preserve">mo045</t>
  </si>
  <si>
    <t xml:space="preserve">h</t>
  </si>
  <si>
    <t xml:space="preserve">Oficial hormigonero.</t>
  </si>
  <si>
    <t xml:space="preserve">mo092</t>
  </si>
  <si>
    <t xml:space="preserve">h</t>
  </si>
  <si>
    <t xml:space="preserve">Medio oficial hormigonero.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</si>
  <si>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</si>
  <si>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</si>
  <si>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</si>
  <si>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</si>
  <si>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34.262G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</si>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</sst>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6.29" customWidth="1"/>
    <col min="3" max="3" width="1.19" customWidth="1"/>
    <col min="4" max="4" width="7.65" customWidth="1"/>
    <col min="5" max="5" width="65.11" customWidth="1"/>
    <col min="6" max="6" width="12.92" customWidth="1"/>
    <col min="7" max="7" width="15.98" customWidth="1"/>
    <col min="8" max="8" width="11.05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76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1.05</v>
      </c>
      <c r="G10" s="12">
        <v>132197</v>
      </c>
      <c r="H10" s="12">
        <f ca="1">ROUND(INDIRECT(ADDRESS(ROW()+(0), COLUMN()+(-2), 1))*INDIRECT(ADDRESS(ROW()+(0), COLUMN()+(-1), 1)), 0)</f>
        <v>138.807</v>
      </c>
    </row>
    <row r="11" spans="1:8" ht="13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1">
        <v>2.55</v>
      </c>
      <c r="G11" s="12">
        <v>58463</v>
      </c>
      <c r="H11" s="12">
        <f ca="1">ROUND(INDIRECT(ADDRESS(ROW()+(0), COLUMN()+(-2), 1))*INDIRECT(ADDRESS(ROW()+(0), COLUMN()+(-1), 1)), 0)</f>
        <v>149.081</v>
      </c>
    </row>
    <row r="12" spans="1:8" ht="45.00" thickBot="1" customHeight="1">
      <c r="A12" s="1" t="s">
        <v>18</v>
      </c>
      <c r="B12" s="1"/>
      <c r="C12" s="1"/>
      <c r="D12" s="10" t="s">
        <v>19</v>
      </c>
      <c r="E12" s="1" t="s">
        <v>20</v>
      </c>
      <c r="F12" s="11">
        <v>1.1</v>
      </c>
      <c r="G12" s="12">
        <v>27747</v>
      </c>
      <c r="H12" s="12">
        <f ca="1">ROUND(INDIRECT(ADDRESS(ROW()+(0), COLUMN()+(-2), 1))*INDIRECT(ADDRESS(ROW()+(0), COLUMN()+(-1), 1)), 0)</f>
        <v>30.522</v>
      </c>
    </row>
    <row r="13" spans="1:8" ht="13.50" thickBot="1" customHeight="1">
      <c r="A13" s="1" t="s">
        <v>21</v>
      </c>
      <c r="B13" s="1"/>
      <c r="C13" s="1"/>
      <c r="D13" s="10" t="s">
        <v>22</v>
      </c>
      <c r="E13" s="1" t="s">
        <v>23</v>
      </c>
      <c r="F13" s="11">
        <v>0.018</v>
      </c>
      <c r="G13" s="12">
        <v>9276</v>
      </c>
      <c r="H13" s="12">
        <f ca="1">ROUND(INDIRECT(ADDRESS(ROW()+(0), COLUMN()+(-2), 1))*INDIRECT(ADDRESS(ROW()+(0), COLUMN()+(-1), 1)), 0)</f>
        <v>167</v>
      </c>
    </row>
    <row r="14" spans="1:8" ht="24.00" thickBot="1" customHeight="1">
      <c r="A14" s="1" t="s">
        <v>24</v>
      </c>
      <c r="B14" s="1"/>
      <c r="C14" s="1"/>
      <c r="D14" s="10" t="s">
        <v>25</v>
      </c>
      <c r="E14" s="1" t="s">
        <v>26</v>
      </c>
      <c r="F14" s="11">
        <v>0.095</v>
      </c>
      <c r="G14" s="12">
        <v>900262</v>
      </c>
      <c r="H14" s="12">
        <f ca="1">ROUND(INDIRECT(ADDRESS(ROW()+(0), COLUMN()+(-2), 1))*INDIRECT(ADDRESS(ROW()+(0), COLUMN()+(-1), 1)), 0)</f>
        <v>85.525</v>
      </c>
    </row>
    <row r="15" spans="1:8" ht="13.50" thickBot="1" customHeight="1">
      <c r="A15" s="1" t="s">
        <v>27</v>
      </c>
      <c r="B15" s="1"/>
      <c r="C15" s="1"/>
      <c r="D15" s="10" t="s">
        <v>28</v>
      </c>
      <c r="E15" s="1" t="s">
        <v>29</v>
      </c>
      <c r="F15" s="13">
        <v>1</v>
      </c>
      <c r="G15" s="14">
        <v>543</v>
      </c>
      <c r="H15" s="14">
        <f ca="1">ROUND(INDIRECT(ADDRESS(ROW()+(0), COLUMN()+(-2), 1))*INDIRECT(ADDRESS(ROW()+(0), COLUMN()+(-1), 1)), 0)</f>
        <v>543</v>
      </c>
    </row>
    <row r="16" spans="1:8" ht="13.50" thickBot="1" customHeight="1">
      <c r="A16" s="15"/>
      <c r="B16" s="15"/>
      <c r="C16" s="15"/>
      <c r="D16" s="15"/>
      <c r="E16" s="15"/>
      <c r="F16" s="9" t="s">
        <v>30</v>
      </c>
      <c r="G16" s="9"/>
      <c r="H16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0)</f>
        <v>404.645</v>
      </c>
    </row>
    <row r="17" spans="1:8" ht="13.50" thickBot="1" customHeight="1">
      <c r="A17" s="15">
        <v>2</v>
      </c>
      <c r="B17" s="15"/>
      <c r="C17" s="15"/>
      <c r="D17" s="15"/>
      <c r="E17" s="18" t="s">
        <v>31</v>
      </c>
      <c r="F17" s="18"/>
      <c r="G17" s="15"/>
      <c r="H17" s="15"/>
    </row>
    <row r="18" spans="1:8" ht="13.50" thickBot="1" customHeight="1">
      <c r="A18" s="1" t="s">
        <v>32</v>
      </c>
      <c r="B18" s="1"/>
      <c r="C18" s="1"/>
      <c r="D18" s="10" t="s">
        <v>33</v>
      </c>
      <c r="E18" s="1" t="s">
        <v>34</v>
      </c>
      <c r="F18" s="11">
        <v>0.082</v>
      </c>
      <c r="G18" s="12">
        <v>29851</v>
      </c>
      <c r="H18" s="12">
        <f ca="1">ROUND(INDIRECT(ADDRESS(ROW()+(0), COLUMN()+(-2), 1))*INDIRECT(ADDRESS(ROW()+(0), COLUMN()+(-1), 1)), 0)</f>
        <v>2.448</v>
      </c>
    </row>
    <row r="19" spans="1:8" ht="13.50" thickBot="1" customHeight="1">
      <c r="A19" s="1" t="s">
        <v>35</v>
      </c>
      <c r="B19" s="1"/>
      <c r="C19" s="1"/>
      <c r="D19" s="10" t="s">
        <v>36</v>
      </c>
      <c r="E19" s="1" t="s">
        <v>37</v>
      </c>
      <c r="F19" s="13">
        <v>0.004</v>
      </c>
      <c r="G19" s="14">
        <v>1.08666e+06</v>
      </c>
      <c r="H19" s="14">
        <f ca="1">ROUND(INDIRECT(ADDRESS(ROW()+(0), COLUMN()+(-2), 1))*INDIRECT(ADDRESS(ROW()+(0), COLUMN()+(-1), 1)), 0)</f>
        <v>4.347</v>
      </c>
    </row>
    <row r="20" spans="1:8" ht="13.50" thickBot="1" customHeight="1">
      <c r="A20" s="15"/>
      <c r="B20" s="15"/>
      <c r="C20" s="15"/>
      <c r="D20" s="15"/>
      <c r="E20" s="15"/>
      <c r="F20" s="9" t="s">
        <v>38</v>
      </c>
      <c r="G20" s="9"/>
      <c r="H20" s="17">
        <f ca="1">ROUND(SUM(INDIRECT(ADDRESS(ROW()+(-1), COLUMN()+(0), 1)),INDIRECT(ADDRESS(ROW()+(-2), COLUMN()+(0), 1))), 0)</f>
        <v>6.795</v>
      </c>
    </row>
    <row r="21" spans="1:8" ht="13.50" thickBot="1" customHeight="1">
      <c r="A21" s="15">
        <v>3</v>
      </c>
      <c r="B21" s="15"/>
      <c r="C21" s="15"/>
      <c r="D21" s="15"/>
      <c r="E21" s="18" t="s">
        <v>39</v>
      </c>
      <c r="F21" s="18"/>
      <c r="G21" s="15"/>
      <c r="H21" s="15"/>
    </row>
    <row r="22" spans="1:8" ht="13.50" thickBot="1" customHeight="1">
      <c r="A22" s="1" t="s">
        <v>40</v>
      </c>
      <c r="B22" s="1"/>
      <c r="C22" s="1"/>
      <c r="D22" s="10" t="s">
        <v>41</v>
      </c>
      <c r="E22" s="1" t="s">
        <v>42</v>
      </c>
      <c r="F22" s="11">
        <v>0.029</v>
      </c>
      <c r="G22" s="12">
        <v>74532</v>
      </c>
      <c r="H22" s="12">
        <f ca="1">ROUND(INDIRECT(ADDRESS(ROW()+(0), COLUMN()+(-2), 1))*INDIRECT(ADDRESS(ROW()+(0), COLUMN()+(-1), 1)), 0)</f>
        <v>2.161</v>
      </c>
    </row>
    <row r="23" spans="1:8" ht="13.50" thickBot="1" customHeight="1">
      <c r="A23" s="1" t="s">
        <v>43</v>
      </c>
      <c r="B23" s="1"/>
      <c r="C23" s="1"/>
      <c r="D23" s="10" t="s">
        <v>44</v>
      </c>
      <c r="E23" s="1" t="s">
        <v>45</v>
      </c>
      <c r="F23" s="11">
        <v>0.029</v>
      </c>
      <c r="G23" s="12">
        <v>47756</v>
      </c>
      <c r="H23" s="12">
        <f ca="1">ROUND(INDIRECT(ADDRESS(ROW()+(0), COLUMN()+(-2), 1))*INDIRECT(ADDRESS(ROW()+(0), COLUMN()+(-1), 1)), 0)</f>
        <v>1.385</v>
      </c>
    </row>
    <row r="24" spans="1:8" ht="13.50" thickBot="1" customHeight="1">
      <c r="A24" s="1" t="s">
        <v>46</v>
      </c>
      <c r="B24" s="1"/>
      <c r="C24" s="1"/>
      <c r="D24" s="10" t="s">
        <v>47</v>
      </c>
      <c r="E24" s="1" t="s">
        <v>48</v>
      </c>
      <c r="F24" s="11">
        <v>0.028</v>
      </c>
      <c r="G24" s="12">
        <v>74532</v>
      </c>
      <c r="H24" s="12">
        <f ca="1">ROUND(INDIRECT(ADDRESS(ROW()+(0), COLUMN()+(-2), 1))*INDIRECT(ADDRESS(ROW()+(0), COLUMN()+(-1), 1)), 0)</f>
        <v>2.087</v>
      </c>
    </row>
    <row r="25" spans="1:8" ht="13.50" thickBot="1" customHeight="1">
      <c r="A25" s="1" t="s">
        <v>49</v>
      </c>
      <c r="B25" s="1"/>
      <c r="C25" s="1"/>
      <c r="D25" s="10" t="s">
        <v>50</v>
      </c>
      <c r="E25" s="1" t="s">
        <v>51</v>
      </c>
      <c r="F25" s="11">
        <v>0.028</v>
      </c>
      <c r="G25" s="12">
        <v>47756</v>
      </c>
      <c r="H25" s="12">
        <f ca="1">ROUND(INDIRECT(ADDRESS(ROW()+(0), COLUMN()+(-2), 1))*INDIRECT(ADDRESS(ROW()+(0), COLUMN()+(-1), 1)), 0)</f>
        <v>1.337</v>
      </c>
    </row>
    <row r="26" spans="1:8" ht="13.50" thickBot="1" customHeight="1">
      <c r="A26" s="1" t="s">
        <v>52</v>
      </c>
      <c r="B26" s="1"/>
      <c r="C26" s="1"/>
      <c r="D26" s="10" t="s">
        <v>53</v>
      </c>
      <c r="E26" s="1" t="s">
        <v>54</v>
      </c>
      <c r="F26" s="11">
        <v>0.005</v>
      </c>
      <c r="G26" s="12">
        <v>74532</v>
      </c>
      <c r="H26" s="12">
        <f ca="1">ROUND(INDIRECT(ADDRESS(ROW()+(0), COLUMN()+(-2), 1))*INDIRECT(ADDRESS(ROW()+(0), COLUMN()+(-1), 1)), 0)</f>
        <v>373</v>
      </c>
    </row>
    <row r="27" spans="1:8" ht="13.50" thickBot="1" customHeight="1">
      <c r="A27" s="1" t="s">
        <v>55</v>
      </c>
      <c r="B27" s="1"/>
      <c r="C27" s="1"/>
      <c r="D27" s="10" t="s">
        <v>56</v>
      </c>
      <c r="E27" s="1" t="s">
        <v>57</v>
      </c>
      <c r="F27" s="13">
        <v>0.023</v>
      </c>
      <c r="G27" s="14">
        <v>47756</v>
      </c>
      <c r="H27" s="14">
        <f ca="1">ROUND(INDIRECT(ADDRESS(ROW()+(0), COLUMN()+(-2), 1))*INDIRECT(ADDRESS(ROW()+(0), COLUMN()+(-1), 1)), 0)</f>
        <v>1.098</v>
      </c>
    </row>
    <row r="28" spans="1:8" ht="13.50" thickBot="1" customHeight="1">
      <c r="A28" s="15"/>
      <c r="B28" s="15"/>
      <c r="C28" s="15"/>
      <c r="D28" s="15"/>
      <c r="E28" s="15"/>
      <c r="F28" s="9" t="s">
        <v>58</v>
      </c>
      <c r="G28" s="9"/>
      <c r="H28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0)</f>
        <v>8.441</v>
      </c>
    </row>
    <row r="29" spans="1:8" ht="13.50" thickBot="1" customHeight="1">
      <c r="A29" s="15">
        <v>4</v>
      </c>
      <c r="B29" s="15"/>
      <c r="C29" s="15"/>
      <c r="D29" s="15"/>
      <c r="E29" s="18" t="s">
        <v>59</v>
      </c>
      <c r="F29" s="18"/>
      <c r="G29" s="15"/>
      <c r="H29" s="15"/>
    </row>
    <row r="30" spans="1:8" ht="13.50" thickBot="1" customHeight="1">
      <c r="A30" s="19"/>
      <c r="B30" s="19"/>
      <c r="C30" s="19"/>
      <c r="D30" s="20" t="s">
        <v>60</v>
      </c>
      <c r="E30" s="19" t="s">
        <v>61</v>
      </c>
      <c r="F30" s="13">
        <v>2</v>
      </c>
      <c r="G30" s="14">
        <f ca="1">ROUND(SUM(INDIRECT(ADDRESS(ROW()+(-2), COLUMN()+(1), 1)),INDIRECT(ADDRESS(ROW()+(-10), COLUMN()+(1), 1)),INDIRECT(ADDRESS(ROW()+(-14), COLUMN()+(1), 1))), 0)</f>
        <v>419.881</v>
      </c>
      <c r="H30" s="14">
        <f ca="1">ROUND(INDIRECT(ADDRESS(ROW()+(0), COLUMN()+(-2), 1))*INDIRECT(ADDRESS(ROW()+(0), COLUMN()+(-1), 1))/100, 0)</f>
        <v>8.398</v>
      </c>
    </row>
    <row r="31" spans="1:8" ht="13.50" thickBot="1" customHeight="1">
      <c r="A31" s="21" t="s">
        <v>62</v>
      </c>
      <c r="B31" s="21"/>
      <c r="C31" s="21"/>
      <c r="D31" s="22"/>
      <c r="E31" s="23"/>
      <c r="F31" s="24" t="s">
        <v>63</v>
      </c>
      <c r="G31" s="25"/>
      <c r="H31" s="26">
        <f ca="1">ROUND(SUM(INDIRECT(ADDRESS(ROW()+(-1), COLUMN()+(0), 1)),INDIRECT(ADDRESS(ROW()+(-3), COLUMN()+(0), 1)),INDIRECT(ADDRESS(ROW()+(-11), COLUMN()+(0), 1)),INDIRECT(ADDRESS(ROW()+(-15), COLUMN()+(0), 1))), 0)</f>
        <v>428.279</v>
      </c>
    </row>
  </sheetData>
  <mergeCells count="35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A13:C13"/>
    <mergeCell ref="A14:C14"/>
    <mergeCell ref="A15:C15"/>
    <mergeCell ref="A16:C16"/>
    <mergeCell ref="F16:G16"/>
    <mergeCell ref="A17:C17"/>
    <mergeCell ref="E17:F17"/>
    <mergeCell ref="A18:C18"/>
    <mergeCell ref="A19:C19"/>
    <mergeCell ref="A20:C20"/>
    <mergeCell ref="F20:G20"/>
    <mergeCell ref="A21:C21"/>
    <mergeCell ref="E21:F21"/>
    <mergeCell ref="A22:C22"/>
    <mergeCell ref="A23:C23"/>
    <mergeCell ref="A24:C24"/>
    <mergeCell ref="A25:C25"/>
    <mergeCell ref="A26:C26"/>
    <mergeCell ref="A27:C27"/>
    <mergeCell ref="A28:C28"/>
    <mergeCell ref="F28:G28"/>
    <mergeCell ref="A29:C29"/>
    <mergeCell ref="E29:F29"/>
    <mergeCell ref="A30:C30"/>
    <mergeCell ref="A31:E31"/>
    <mergeCell ref="F31:G31"/>
  </mergeCells>
  <pageMargins left="0.147638" right="0.147638" top="0.206693" bottom="0.206693" header="0.0" footer="0.0"/>
  <pageSetup paperSize="9" orientation="portrait"/>
  <rowBreaks count="0" manualBreakCount="0">
    </rowBreaks>
</worksheet>
</file>