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<sst xmlns="http://schemas.openxmlformats.org/spreadsheetml/2006/main" count="49" uniqueCount="49">
  <si>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</si>
  <si>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AUZ015</t>
  </si>
  <si>
    <t xml:space="preserve">m</t>
  </si>
  <si>
    <t xml:space="preserve">Zanja drenante en perímetro de muro en contacto con el terreno.</t>
  </si>
  <si>
    <r>
      <rPr>
        <sz val="8.25"/>
        <color rgb="FF000000"/>
        <rFont val="Arial"/>
        <family val="2"/>
      </rPr>
      <t xml:space="preserve">Zanja drenante en perímetro de muro en contacto con el terreno, de 45 cm de altura y 70 cm de ancho, con una pendiente mínima del 0,50%, para captación de las aguas que se filtran a través de la superficie del terreno, en cuyo fondo se dispone un 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 colocado sobre solera de hormigón masivo fck 200, HM-20/B/20/I, de 10 cm de espesor, en forma de cuna para recibir el tubo y formar las pendientes, con relleno de 25 cm a cada lado del tubo y relleno superior de 25 cm por encima de la generatriz superior del tubo con grava filtrante sin clasificar, todo ello envuelto en un 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 Incluso lubricante para montaje. El precio no incluye la excavación ni el relleno principal.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</si>
  <si>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</si>
  <si>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</si>
  <si>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</si>
  <si>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</si>
  <si>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</si>
  <si>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</si>
  <si>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</si>
  <si>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mt10hmf130nwd</t>
  </si>
  <si>
    <t xml:space="preserve">m³</t>
  </si>
  <si>
    <t xml:space="preserve">Hormigón masivo fck 200, tipo HM-20/B/19/I, elaborado en planta.</t>
  </si>
  <si>
    <t xml:space="preserve">mt11tdv015g</t>
  </si>
  <si>
    <t xml:space="preserve">m</t>
  </si>
  <si>
    <t xml:space="preserve">Tubo ranurado de PVC de doble pared, la exterior corrugada y la interior lisa, color teja RAL 8023, con ranurado a lo largo de un arco de 220° en el valle del corrugado, para drenaje, rigidez anular nominal 4 kN/m², de 200 mm de diámetro nominal, 182,4 mm de diámetro interior, longitud nominal 6 m, unión por copa con junta elástica de EPDM.</t>
  </si>
  <si>
    <t xml:space="preserve">mt11ade100a</t>
  </si>
  <si>
    <t xml:space="preserve">kg</t>
  </si>
  <si>
    <t xml:space="preserve">Lubricante para unión mediante junta elástica de tubos y accesorios.</t>
  </si>
  <si>
    <t xml:space="preserve">mt01ard030b</t>
  </si>
  <si>
    <t xml:space="preserve">t</t>
  </si>
  <si>
    <t xml:space="preserve">Grava filtrante sin clasificar.</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</si>
  <si>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</si>
  <si>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</si>
  <si>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</si>
  <si>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Subtotal materiales:</t>
  </si>
  <si>
    <t xml:space="preserve">Equipo y maquinaria</t>
  </si>
  <si>
    <t xml:space="preserve">mq04dua020b</t>
  </si>
  <si>
    <t xml:space="preserve">h</t>
  </si>
  <si>
    <t xml:space="preserve">Dumper de descarga frontal de 2 t de carga útil.</t>
  </si>
  <si>
    <t xml:space="preserve">mq02rop020</t>
  </si>
  <si>
    <t xml:space="preserve">h</t>
  </si>
  <si>
    <t xml:space="preserve">Pisón vibrante de guiado manual, de 80 kg, con placa de 30x30 cm, tipo rana.</t>
  </si>
  <si>
    <t xml:space="preserve">Subtotal equipo y maquinaria:</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</si>
  <si>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</si>
  <si>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</si>
  <si>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</si>
  <si>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</si>
  <si>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</si>
  <si>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</si>
  <si>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</si>
  <si>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</si>
  <si>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</si>
  <si>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</si>
  <si>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</si>
  <si>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10.386G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</si>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</sst>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 customWidth="1"/>
    <col min="5" max="5" width="65.79"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0.066</v>
      </c>
      <c r="G10" s="12">
        <v>788653</v>
      </c>
      <c r="H10" s="12">
        <f ca="1">ROUND(INDIRECT(ADDRESS(ROW()+(0), COLUMN()+(-2), 1))*INDIRECT(ADDRESS(ROW()+(0), COLUMN()+(-1), 1)), 0)</f>
        <v>52.051</v>
      </c>
    </row>
    <row r="11" spans="1:8" ht="55.50" thickBot="1" customHeight="1">
      <c r="A11" s="1" t="s">
        <v>15</v>
      </c>
      <c r="B11" s="1"/>
      <c r="C11" s="1"/>
      <c r="D11" s="10" t="s">
        <v>16</v>
      </c>
      <c r="E11" s="1" t="s">
        <v>17</v>
      </c>
      <c r="F11" s="11">
        <v>1.02</v>
      </c>
      <c r="G11" s="12">
        <v>179634</v>
      </c>
      <c r="H11" s="12">
        <f ca="1">ROUND(INDIRECT(ADDRESS(ROW()+(0), COLUMN()+(-2), 1))*INDIRECT(ADDRESS(ROW()+(0), COLUMN()+(-1), 1)), 0)</f>
        <v>183.227</v>
      </c>
    </row>
    <row r="12" spans="1:8" ht="13.50" thickBot="1" customHeight="1">
      <c r="A12" s="1" t="s">
        <v>18</v>
      </c>
      <c r="B12" s="1"/>
      <c r="C12" s="1"/>
      <c r="D12" s="10" t="s">
        <v>19</v>
      </c>
      <c r="E12" s="1" t="s">
        <v>20</v>
      </c>
      <c r="F12" s="11">
        <v>0.005</v>
      </c>
      <c r="G12" s="12">
        <v>217461</v>
      </c>
      <c r="H12" s="12">
        <f ca="1">ROUND(INDIRECT(ADDRESS(ROW()+(0), COLUMN()+(-2), 1))*INDIRECT(ADDRESS(ROW()+(0), COLUMN()+(-1), 1)), 0)</f>
        <v>1.087</v>
      </c>
    </row>
    <row r="13" spans="1:8" ht="13.50" thickBot="1" customHeight="1">
      <c r="A13" s="1" t="s">
        <v>21</v>
      </c>
      <c r="B13" s="1"/>
      <c r="C13" s="1"/>
      <c r="D13" s="10" t="s">
        <v>22</v>
      </c>
      <c r="E13" s="1" t="s">
        <v>23</v>
      </c>
      <c r="F13" s="11">
        <v>0.425</v>
      </c>
      <c r="G13" s="12">
        <v>111675</v>
      </c>
      <c r="H13" s="12">
        <f ca="1">ROUND(INDIRECT(ADDRESS(ROW()+(0), COLUMN()+(-2), 1))*INDIRECT(ADDRESS(ROW()+(0), COLUMN()+(-1), 1)), 0)</f>
        <v>47.462</v>
      </c>
    </row>
    <row r="14" spans="1:8" ht="55.50" thickBot="1" customHeight="1">
      <c r="A14" s="1" t="s">
        <v>24</v>
      </c>
      <c r="B14" s="1"/>
      <c r="C14" s="1"/>
      <c r="D14" s="10" t="s">
        <v>25</v>
      </c>
      <c r="E14" s="1" t="s">
        <v>26</v>
      </c>
      <c r="F14" s="13">
        <v>2.53</v>
      </c>
      <c r="G14" s="14">
        <v>9586</v>
      </c>
      <c r="H14" s="14">
        <f ca="1">ROUND(INDIRECT(ADDRESS(ROW()+(0), COLUMN()+(-2), 1))*INDIRECT(ADDRESS(ROW()+(0), COLUMN()+(-1), 1)), 0)</f>
        <v>24.253</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308.08</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0.03</v>
      </c>
      <c r="G17" s="12">
        <v>58491</v>
      </c>
      <c r="H17" s="12">
        <f ca="1">ROUND(INDIRECT(ADDRESS(ROW()+(0), COLUMN()+(-2), 1))*INDIRECT(ADDRESS(ROW()+(0), COLUMN()+(-1), 1)), 0)</f>
        <v>1.755</v>
      </c>
    </row>
    <row r="18" spans="1:8" ht="13.50" thickBot="1" customHeight="1">
      <c r="A18" s="1" t="s">
        <v>32</v>
      </c>
      <c r="B18" s="1"/>
      <c r="C18" s="1"/>
      <c r="D18" s="10" t="s">
        <v>33</v>
      </c>
      <c r="E18" s="1" t="s">
        <v>34</v>
      </c>
      <c r="F18" s="13">
        <v>0.06</v>
      </c>
      <c r="G18" s="14">
        <v>22084</v>
      </c>
      <c r="H18" s="14">
        <f ca="1">ROUND(INDIRECT(ADDRESS(ROW()+(0), COLUMN()+(-2), 1))*INDIRECT(ADDRESS(ROW()+(0), COLUMN()+(-1), 1)), 0)</f>
        <v>1.325</v>
      </c>
    </row>
    <row r="19" spans="1:8" ht="13.50" thickBot="1" customHeight="1">
      <c r="A19" s="15"/>
      <c r="B19" s="15"/>
      <c r="C19" s="15"/>
      <c r="D19" s="15"/>
      <c r="E19" s="15"/>
      <c r="F19" s="9" t="s">
        <v>35</v>
      </c>
      <c r="G19" s="9"/>
      <c r="H19" s="17">
        <f ca="1">ROUND(SUM(INDIRECT(ADDRESS(ROW()+(-1), COLUMN()+(0), 1)),INDIRECT(ADDRESS(ROW()+(-2), COLUMN()+(0), 1))), 0)</f>
        <v>3.08</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0.172</v>
      </c>
      <c r="G21" s="12">
        <v>66739</v>
      </c>
      <c r="H21" s="12">
        <f ca="1">ROUND(INDIRECT(ADDRESS(ROW()+(0), COLUMN()+(-2), 1))*INDIRECT(ADDRESS(ROW()+(0), COLUMN()+(-1), 1)), 0)</f>
        <v>11.479</v>
      </c>
    </row>
    <row r="22" spans="1:8" ht="13.50" thickBot="1" customHeight="1">
      <c r="A22" s="1" t="s">
        <v>40</v>
      </c>
      <c r="B22" s="1"/>
      <c r="C22" s="1"/>
      <c r="D22" s="10" t="s">
        <v>41</v>
      </c>
      <c r="E22" s="1" t="s">
        <v>42</v>
      </c>
      <c r="F22" s="13">
        <v>0.401</v>
      </c>
      <c r="G22" s="14">
        <v>41847</v>
      </c>
      <c r="H22" s="14">
        <f ca="1">ROUND(INDIRECT(ADDRESS(ROW()+(0), COLUMN()+(-2), 1))*INDIRECT(ADDRESS(ROW()+(0), COLUMN()+(-1), 1)), 0)</f>
        <v>16.78</v>
      </c>
    </row>
    <row r="23" spans="1:8" ht="13.50" thickBot="1" customHeight="1">
      <c r="A23" s="15"/>
      <c r="B23" s="15"/>
      <c r="C23" s="15"/>
      <c r="D23" s="15"/>
      <c r="E23" s="15"/>
      <c r="F23" s="9" t="s">
        <v>43</v>
      </c>
      <c r="G23" s="9"/>
      <c r="H23" s="17">
        <f ca="1">ROUND(SUM(INDIRECT(ADDRESS(ROW()+(-1), COLUMN()+(0), 1)),INDIRECT(ADDRESS(ROW()+(-2), COLUMN()+(0), 1))), 0)</f>
        <v>28.259</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1)),INDIRECT(ADDRESS(ROW()+(-10), COLUMN()+(1), 1))), 0)</f>
        <v>339.419</v>
      </c>
      <c r="H25" s="14">
        <f ca="1">ROUND(INDIRECT(ADDRESS(ROW()+(0), COLUMN()+(-2), 1))*INDIRECT(ADDRESS(ROW()+(0), COLUMN()+(-1), 1))/100, 0)</f>
        <v>6.788</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1)),INDIRECT(ADDRESS(ROW()+(-11), COLUMN()+(0), 1))), 0)</f>
        <v>346.207</v>
      </c>
    </row>
  </sheetData>
  <mergeCells count="30">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