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<sst xmlns="http://schemas.openxmlformats.org/spreadsheetml/2006/main" count="49" uniqueCount="49">
  <si>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</si>
  <si>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FCH030</t>
  </si>
  <si>
    <t xml:space="preserve">m</t>
  </si>
  <si>
    <t xml:space="preserve">Dintel prefabricado, de hormigón.</t>
  </si>
  <si>
    <r>
      <rPr>
        <sz val="8.25"/>
        <color rgb="FF000000"/>
        <rFont val="Arial"/>
        <family val="2"/>
      </rPr>
      <t xml:space="preserve">Dintel prefabricado de hormigón, de 19x5 cm, con goterón y anclaje metálico de acero galvanizado, apoyado sobre las jambas, asentado con una capa de mortero de cemento, confeccionado en obra, con aditivo hidrófugo, dosaje 1:4, con un espesor de 25 mm, anclado a la mampostería. Incluso masilla de poliuretano para el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</si>
  <si>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</si>
  <si>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</si>
  <si>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</si>
  <si>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</si>
  <si>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</si>
  <si>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</si>
  <si>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</si>
  <si>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</si>
  <si>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</si>
  <si>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</si>
  <si>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</si>
  <si>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</si>
  <si>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</si>
  <si>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mt08cem000p</t>
  </si>
  <si>
    <t xml:space="preserve">kg</t>
  </si>
  <si>
    <t xml:space="preserve">Cemento gris en bolsas.</t>
  </si>
  <si>
    <t xml:space="preserve">mt08adt010</t>
  </si>
  <si>
    <t xml:space="preserve">kg</t>
  </si>
  <si>
    <t xml:space="preserve">Aditivo hidrófugo para impermeabilización de morteros u hormigones.</t>
  </si>
  <si>
    <t xml:space="preserve">mt20dhp010d</t>
  </si>
  <si>
    <t xml:space="preserve">m</t>
  </si>
  <si>
    <t xml:space="preserve">Dintel prefabricado de hormigón, de 19x5 cm, con goterón y anclaje metálico de acero galvanizado.</t>
  </si>
  <si>
    <t xml:space="preserve">mt20wwa030</t>
  </si>
  <si>
    <t xml:space="preserve">Ud</t>
  </si>
  <si>
    <t xml:space="preserve">Cartucho de 310 cm³ de masilla de poliuretano impermeable.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</si>
  <si>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</si>
  <si>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</si>
  <si>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</si>
  <si>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</si>
  <si>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Hormigonera eléctrica con una capacidad de amasado de 160 l.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</si>
  <si>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</si>
  <si>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</si>
  <si>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</si>
  <si>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</si>
  <si>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Oficial de construcción.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</si>
  <si>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</si>
  <si>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</si>
  <si>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</si>
  <si>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</si>
  <si>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</si>
  <si>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</si>
  <si>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</si>
  <si>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18.110G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</si>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</sst>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0.85" customWidth="1"/>
    <col min="4" max="4" width="6.80" customWidth="1"/>
    <col min="5" max="5" width="68.17" customWidth="1"/>
    <col min="6" max="6" width="13.77" customWidth="1"/>
    <col min="7" max="7" width="15.13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0.006</v>
      </c>
      <c r="G10" s="12">
        <v>9276</v>
      </c>
      <c r="H10" s="12">
        <f ca="1">ROUND(INDIRECT(ADDRESS(ROW()+(0), COLUMN()+(-2), 1))*INDIRECT(ADDRESS(ROW()+(0), COLUMN()+(-1), 1)), 0)</f>
        <v>56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0.008</v>
      </c>
      <c r="G11" s="12">
        <v>106727</v>
      </c>
      <c r="H11" s="12">
        <f ca="1">ROUND(INDIRECT(ADDRESS(ROW()+(0), COLUMN()+(-2), 1))*INDIRECT(ADDRESS(ROW()+(0), COLUMN()+(-1), 1)), 0)</f>
        <v>854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1.9</v>
      </c>
      <c r="G12" s="12">
        <v>1187</v>
      </c>
      <c r="H12" s="12">
        <f ca="1">ROUND(INDIRECT(ADDRESS(ROW()+(0), COLUMN()+(-2), 1))*INDIRECT(ADDRESS(ROW()+(0), COLUMN()+(-1), 1)), 0)</f>
        <v>2.255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0.038</v>
      </c>
      <c r="G13" s="12">
        <v>7421</v>
      </c>
      <c r="H13" s="12">
        <f ca="1">ROUND(INDIRECT(ADDRESS(ROW()+(0), COLUMN()+(-2), 1))*INDIRECT(ADDRESS(ROW()+(0), COLUMN()+(-1), 1)), 0)</f>
        <v>282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1.05</v>
      </c>
      <c r="G14" s="12">
        <v>298146</v>
      </c>
      <c r="H14" s="12">
        <f ca="1">ROUND(INDIRECT(ADDRESS(ROW()+(0), COLUMN()+(-2), 1))*INDIRECT(ADDRESS(ROW()+(0), COLUMN()+(-1), 1)), 0)</f>
        <v>313.053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0.043</v>
      </c>
      <c r="G15" s="14">
        <v>76617</v>
      </c>
      <c r="H15" s="14">
        <f ca="1">ROUND(INDIRECT(ADDRESS(ROW()+(0), COLUMN()+(-2), 1))*INDIRECT(ADDRESS(ROW()+(0), COLUMN()+(-1), 1)), 0)</f>
        <v>3.295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0)</f>
        <v>319.795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0.01</v>
      </c>
      <c r="G18" s="14">
        <v>19690</v>
      </c>
      <c r="H18" s="14">
        <f ca="1">ROUND(INDIRECT(ADDRESS(ROW()+(0), COLUMN()+(-2), 1))*INDIRECT(ADDRESS(ROW()+(0), COLUMN()+(-1), 1)), 0)</f>
        <v>197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1))), 0)</f>
        <v>197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1">
        <v>0.229</v>
      </c>
      <c r="G21" s="12">
        <v>68611</v>
      </c>
      <c r="H21" s="12">
        <f ca="1">ROUND(INDIRECT(ADDRESS(ROW()+(0), COLUMN()+(-2), 1))*INDIRECT(ADDRESS(ROW()+(0), COLUMN()+(-1), 1)), 0)</f>
        <v>15.712</v>
      </c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3">
        <v>0.458</v>
      </c>
      <c r="G22" s="14">
        <v>42327</v>
      </c>
      <c r="H22" s="14">
        <f ca="1">ROUND(INDIRECT(ADDRESS(ROW()+(0), COLUMN()+(-2), 1))*INDIRECT(ADDRESS(ROW()+(0), COLUMN()+(-1), 1)), 0)</f>
        <v>19.386</v>
      </c>
    </row>
    <row r="23" spans="1:8" ht="13.50" thickBot="1" customHeight="1">
      <c r="A23" s="15"/>
      <c r="B23" s="15"/>
      <c r="C23" s="15"/>
      <c r="D23" s="15"/>
      <c r="E23" s="15"/>
      <c r="F23" s="9" t="s">
        <v>43</v>
      </c>
      <c r="G23" s="9"/>
      <c r="H23" s="17">
        <f ca="1">ROUND(SUM(INDIRECT(ADDRESS(ROW()+(-1), COLUMN()+(0), 1)),INDIRECT(ADDRESS(ROW()+(-2), COLUMN()+(0), 1))), 0)</f>
        <v>35.098</v>
      </c>
    </row>
    <row r="24" spans="1:8" ht="13.50" thickBot="1" customHeight="1">
      <c r="A24" s="15">
        <v>4</v>
      </c>
      <c r="B24" s="15"/>
      <c r="C24" s="15"/>
      <c r="D24" s="15"/>
      <c r="E24" s="18" t="s">
        <v>44</v>
      </c>
      <c r="F24" s="18"/>
      <c r="G24" s="15"/>
      <c r="H24" s="15"/>
    </row>
    <row r="25" spans="1:8" ht="13.50" thickBot="1" customHeight="1">
      <c r="A25" s="19"/>
      <c r="B25" s="19"/>
      <c r="C25" s="20" t="s">
        <v>45</v>
      </c>
      <c r="D25" s="20"/>
      <c r="E25" s="19" t="s">
        <v>46</v>
      </c>
      <c r="F25" s="13">
        <v>2</v>
      </c>
      <c r="G25" s="14">
        <f ca="1">ROUND(SUM(INDIRECT(ADDRESS(ROW()+(-2), COLUMN()+(1), 1)),INDIRECT(ADDRESS(ROW()+(-6), COLUMN()+(1), 1)),INDIRECT(ADDRESS(ROW()+(-9), COLUMN()+(1), 1))), 0)</f>
        <v>355.09</v>
      </c>
      <c r="H25" s="14">
        <f ca="1">ROUND(INDIRECT(ADDRESS(ROW()+(0), COLUMN()+(-2), 1))*INDIRECT(ADDRESS(ROW()+(0), COLUMN()+(-1), 1))/100, 0)</f>
        <v>7.102</v>
      </c>
    </row>
    <row r="26" spans="1:8" ht="13.50" thickBot="1" customHeight="1">
      <c r="A26" s="21" t="s">
        <v>47</v>
      </c>
      <c r="B26" s="21"/>
      <c r="C26" s="22"/>
      <c r="D26" s="22"/>
      <c r="E26" s="23"/>
      <c r="F26" s="24" t="s">
        <v>48</v>
      </c>
      <c r="G26" s="25"/>
      <c r="H26" s="26">
        <f ca="1">ROUND(SUM(INDIRECT(ADDRESS(ROW()+(-1), COLUMN()+(0), 1)),INDIRECT(ADDRESS(ROW()+(-3), COLUMN()+(0), 1)),INDIRECT(ADDRESS(ROW()+(-7), COLUMN()+(0), 1)),INDIRECT(ADDRESS(ROW()+(-10), COLUMN()+(0), 1))), 0)</f>
        <v>362.192</v>
      </c>
    </row>
  </sheetData>
  <mergeCells count="4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