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<sst xmlns="http://schemas.openxmlformats.org/spreadsheetml/2006/main" count="52" uniqueCount="52">
  <si>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</si>
  <si>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</si>
  <si>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</si>
  <si>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Registro.</t>
  </si>
  <si>
    <r>
      <rPr>
        <sz val="8.25"/>
        <color rgb="FF000000"/>
        <rFont val="Arial"/>
        <family val="2"/>
      </rPr>
      <t xml:space="preserve">Formación de registro enterrada, de dimensiones interiores 51x51x65 cm, construida con mampostería de ladrillo cerámico perforado, de 1/2 pie de espesor, asentado con mortero de cemento, confeccionado en obra, dosaje 1:6, sobre solera de hormigón masivo fck 300, HM-30/B/20/I+Qb de 15 cm de espesor, enfoscada y bruñida interiormente con mortero de cemento, confeccionado en obra, con aditivo hidrófugo, dosaje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</si>
  <si>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</si>
  <si>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</si>
  <si>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</si>
  <si>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</si>
  <si>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</si>
  <si>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</si>
  <si>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</si>
  <si>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mt10hmf130iOe</t>
  </si>
  <si>
    <t xml:space="preserve">m³</t>
  </si>
  <si>
    <t xml:space="preserve">Hormigón masivo fck 300, tipo HM-30/B/19/I+Qb, elaborado en planta, con cemento resistente a sulfatos SR.</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</si>
  <si>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</si>
  <si>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</si>
  <si>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</si>
  <si>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</si>
  <si>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</si>
  <si>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</si>
  <si>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</si>
  <si>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</si>
  <si>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</si>
  <si>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</si>
  <si>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</si>
  <si>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</si>
  <si>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mt08adt010</t>
  </si>
  <si>
    <t xml:space="preserve">kg</t>
  </si>
  <si>
    <t xml:space="preserve">Aditivo hidrófugo para impermeabilización de morteros u hormigones.</t>
  </si>
  <si>
    <t xml:space="preserve">mt11tfa010b</t>
  </si>
  <si>
    <t xml:space="preserve">Ud</t>
  </si>
  <si>
    <t xml:space="preserve">Marco y tapa de fundición, 50x50 cm, para registro registrable, carga de rotura 125 kN.</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</si>
  <si>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</si>
  <si>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</si>
  <si>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</si>
  <si>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</si>
  <si>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</si>
  <si>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</si>
  <si>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</si>
  <si>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</si>
  <si>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</si>
  <si>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</si>
  <si>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</si>
  <si>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</si>
  <si>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</si>
  <si>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Subtotal mano de obra:</t>
  </si>
  <si>
    <t xml:space="preserve">Herramientas</t>
  </si>
  <si>
    <t xml:space="preserve">%</t>
  </si>
  <si>
    <t xml:space="preserve">Herramientas</t>
  </si>
  <si>
    <t xml:space="preserve">Coste de mantenimiento decenal: 49.005G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</si>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</sst>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6.81" customWidth="1"/>
    <col min="5" max="5" width="13.26" customWidth="1"/>
    <col min="6" max="6" width="15.64"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0.147</v>
      </c>
      <c r="F10" s="12">
        <v>1.28424e+006</v>
      </c>
      <c r="G10" s="12">
        <f ca="1">ROUND(INDIRECT(ADDRESS(ROW()+(0), COLUMN()+(-2), 1))*INDIRECT(ADDRESS(ROW()+(0), COLUMN()+(-1), 1)), 0)</f>
        <v>188.784</v>
      </c>
    </row>
    <row r="11" spans="1:7" ht="24.00" thickBot="1" customHeight="1">
      <c r="A11" s="1" t="s">
        <v>15</v>
      </c>
      <c r="B11" s="1"/>
      <c r="C11" s="10" t="s">
        <v>16</v>
      </c>
      <c r="D11" s="1" t="s">
        <v>17</v>
      </c>
      <c r="E11" s="11">
        <v>56</v>
      </c>
      <c r="F11" s="12">
        <v>2365</v>
      </c>
      <c r="G11" s="12">
        <f ca="1">ROUND(INDIRECT(ADDRESS(ROW()+(0), COLUMN()+(-2), 1))*INDIRECT(ADDRESS(ROW()+(0), COLUMN()+(-1), 1)), 0)</f>
        <v>132.44</v>
      </c>
    </row>
    <row r="12" spans="1:7" ht="13.50" thickBot="1" customHeight="1">
      <c r="A12" s="1" t="s">
        <v>18</v>
      </c>
      <c r="B12" s="1"/>
      <c r="C12" s="10" t="s">
        <v>19</v>
      </c>
      <c r="D12" s="1" t="s">
        <v>20</v>
      </c>
      <c r="E12" s="11">
        <v>0.012</v>
      </c>
      <c r="F12" s="12">
        <v>9276</v>
      </c>
      <c r="G12" s="12">
        <f ca="1">ROUND(INDIRECT(ADDRESS(ROW()+(0), COLUMN()+(-2), 1))*INDIRECT(ADDRESS(ROW()+(0), COLUMN()+(-1), 1)), 0)</f>
        <v>111</v>
      </c>
    </row>
    <row r="13" spans="1:7" ht="13.50" thickBot="1" customHeight="1">
      <c r="A13" s="1" t="s">
        <v>21</v>
      </c>
      <c r="B13" s="1"/>
      <c r="C13" s="10" t="s">
        <v>22</v>
      </c>
      <c r="D13" s="1" t="s">
        <v>23</v>
      </c>
      <c r="E13" s="11">
        <v>0.066</v>
      </c>
      <c r="F13" s="12">
        <v>106727</v>
      </c>
      <c r="G13" s="12">
        <f ca="1">ROUND(INDIRECT(ADDRESS(ROW()+(0), COLUMN()+(-2), 1))*INDIRECT(ADDRESS(ROW()+(0), COLUMN()+(-1), 1)), 0)</f>
        <v>7.044</v>
      </c>
    </row>
    <row r="14" spans="1:7" ht="13.50" thickBot="1" customHeight="1">
      <c r="A14" s="1" t="s">
        <v>24</v>
      </c>
      <c r="B14" s="1"/>
      <c r="C14" s="10" t="s">
        <v>25</v>
      </c>
      <c r="D14" s="1" t="s">
        <v>26</v>
      </c>
      <c r="E14" s="11">
        <v>15.368</v>
      </c>
      <c r="F14" s="12">
        <v>1187</v>
      </c>
      <c r="G14" s="12">
        <f ca="1">ROUND(INDIRECT(ADDRESS(ROW()+(0), COLUMN()+(-2), 1))*INDIRECT(ADDRESS(ROW()+(0), COLUMN()+(-1), 1)), 0)</f>
        <v>18.242</v>
      </c>
    </row>
    <row r="15" spans="1:7" ht="13.50" thickBot="1" customHeight="1">
      <c r="A15" s="1" t="s">
        <v>27</v>
      </c>
      <c r="B15" s="1"/>
      <c r="C15" s="10" t="s">
        <v>28</v>
      </c>
      <c r="D15" s="1" t="s">
        <v>29</v>
      </c>
      <c r="E15" s="11">
        <v>0.214</v>
      </c>
      <c r="F15" s="12">
        <v>7421</v>
      </c>
      <c r="G15" s="12">
        <f ca="1">ROUND(INDIRECT(ADDRESS(ROW()+(0), COLUMN()+(-2), 1))*INDIRECT(ADDRESS(ROW()+(0), COLUMN()+(-1), 1)), 0)</f>
        <v>1.588</v>
      </c>
    </row>
    <row r="16" spans="1:7" ht="24.00" thickBot="1" customHeight="1">
      <c r="A16" s="1" t="s">
        <v>30</v>
      </c>
      <c r="B16" s="1"/>
      <c r="C16" s="10" t="s">
        <v>31</v>
      </c>
      <c r="D16" s="1" t="s">
        <v>32</v>
      </c>
      <c r="E16" s="13">
        <v>1</v>
      </c>
      <c r="F16" s="14">
        <v>417625</v>
      </c>
      <c r="G16" s="14">
        <f ca="1">ROUND(INDIRECT(ADDRESS(ROW()+(0), COLUMN()+(-2), 1))*INDIRECT(ADDRESS(ROW()+(0), COLUMN()+(-1), 1)), 0)</f>
        <v>417.625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0)</f>
        <v>765.834</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0.03</v>
      </c>
      <c r="F19" s="14">
        <v>19690</v>
      </c>
      <c r="G19" s="14">
        <f ca="1">ROUND(INDIRECT(ADDRESS(ROW()+(0), COLUMN()+(-2), 1))*INDIRECT(ADDRESS(ROW()+(0), COLUMN()+(-1), 1)), 0)</f>
        <v>591</v>
      </c>
    </row>
    <row r="20" spans="1:7" ht="13.50" thickBot="1" customHeight="1">
      <c r="A20" s="15"/>
      <c r="B20" s="15"/>
      <c r="C20" s="15"/>
      <c r="D20" s="15"/>
      <c r="E20" s="9" t="s">
        <v>38</v>
      </c>
      <c r="F20" s="9"/>
      <c r="G20" s="17">
        <f ca="1">ROUND(SUM(INDIRECT(ADDRESS(ROW()+(-1), COLUMN()+(0), 1))), 0)</f>
        <v>591</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1.802</v>
      </c>
      <c r="F22" s="12">
        <v>68611</v>
      </c>
      <c r="G22" s="12">
        <f ca="1">ROUND(INDIRECT(ADDRESS(ROW()+(0), COLUMN()+(-2), 1))*INDIRECT(ADDRESS(ROW()+(0), COLUMN()+(-1), 1)), 0)</f>
        <v>123.636</v>
      </c>
    </row>
    <row r="23" spans="1:7" ht="13.50" thickBot="1" customHeight="1">
      <c r="A23" s="1" t="s">
        <v>43</v>
      </c>
      <c r="B23" s="1"/>
      <c r="C23" s="10" t="s">
        <v>44</v>
      </c>
      <c r="D23" s="1" t="s">
        <v>45</v>
      </c>
      <c r="E23" s="13">
        <v>1.673</v>
      </c>
      <c r="F23" s="14">
        <v>42327</v>
      </c>
      <c r="G23" s="14">
        <f ca="1">ROUND(INDIRECT(ADDRESS(ROW()+(0), COLUMN()+(-2), 1))*INDIRECT(ADDRESS(ROW()+(0), COLUMN()+(-1), 1)), 0)</f>
        <v>70.814</v>
      </c>
    </row>
    <row r="24" spans="1:7" ht="13.50" thickBot="1" customHeight="1">
      <c r="A24" s="15"/>
      <c r="B24" s="15"/>
      <c r="C24" s="15"/>
      <c r="D24" s="15"/>
      <c r="E24" s="9" t="s">
        <v>46</v>
      </c>
      <c r="F24" s="9"/>
      <c r="G24" s="17">
        <f ca="1">ROUND(SUM(INDIRECT(ADDRESS(ROW()+(-1), COLUMN()+(0), 1)),INDIRECT(ADDRESS(ROW()+(-2), COLUMN()+(0), 1))), 0)</f>
        <v>194.45</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0)</f>
        <v>960.875</v>
      </c>
      <c r="G26" s="14">
        <f ca="1">ROUND(INDIRECT(ADDRESS(ROW()+(0), COLUMN()+(-2), 1))*INDIRECT(ADDRESS(ROW()+(0), COLUMN()+(-1), 1))/100, 0)</f>
        <v>19.218</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0)</f>
        <v>980.093</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