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<sst xmlns="http://schemas.openxmlformats.org/spreadsheetml/2006/main" count="49" uniqueCount="49">
  <si>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</si>
  <si>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NHB030</t>
  </si>
  <si>
    <t xml:space="preserve">m</t>
  </si>
  <si>
    <t xml:space="preserve">Barrera anticapilaridad en arranque de muro de mampostería, con membrana de poliolefinas.</t>
  </si>
  <si>
    <r>
      <rPr>
        <sz val="8.25"/>
        <color rgb="FF000000"/>
        <rFont val="Arial"/>
        <family val="2"/>
      </rPr>
      <t xml:space="preserve">Barrera anticapilaridad en arranque de muro de mampostería, de 25 cm de espesor, con membrana impermeabilizante flexible tipo EVAC, compuesta de una doble hoja de poliolefina termoplástica con acetato de vinil etileno, con ambas caras revestidas de fibras de poliéster no tejidas, de 0,8 mm de espesor y 625 g/m², colocada con solapes sobre una capa de regularización de mortero de cemento, confeccionado en obra, con aditivo hidrófugo, dosaje 1:6, fijada con adhesivo cementoso mejorado, C2 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</si>
  <si>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</si>
  <si>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</si>
  <si>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</si>
  <si>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</si>
  <si>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</si>
  <si>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</si>
  <si>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</si>
  <si>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</si>
  <si>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</si>
  <si>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</si>
  <si>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</si>
  <si>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</si>
  <si>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</si>
  <si>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</si>
  <si>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</si>
  <si>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</si>
  <si>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</si>
  <si>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</si>
  <si>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</si>
  <si>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</si>
  <si>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</si>
  <si>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</si>
  <si>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mt15rev010a</t>
  </si>
  <si>
    <t xml:space="preserve">m²</t>
  </si>
  <si>
    <t xml:space="preserve">Membrana impermeabilizante flexible tipo EVAC, compuesta de una doble hoja de poliolefina termoplástica con acetato de vinil etileno, con ambas caras revestidas de fibras de poliéster no tejidas, de 0,8 mm de espesor y 625 g/m².</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</si>
  <si>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</si>
  <si>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</si>
  <si>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</si>
  <si>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</si>
  <si>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</si>
  <si>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</si>
  <si>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</si>
  <si>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</si>
  <si>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</si>
  <si>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</si>
  <si>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</si>
  <si>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</si>
  <si>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</si>
  <si>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</si>
  <si>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</si>
  <si>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</si>
  <si>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</si>
  <si>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3.837G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</si>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</sst>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6.80" customWidth="1"/>
    <col min="5" max="5" width="69.19" customWidth="1"/>
    <col min="6" max="6" width="13.77"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9276</v>
      </c>
      <c r="H10" s="12">
        <f ca="1">ROUND(INDIRECT(ADDRESS(ROW()+(0), COLUMN()+(-2), 1))*INDIRECT(ADDRESS(ROW()+(0), COLUMN()+(-1), 1)), 0)</f>
        <v>56</v>
      </c>
    </row>
    <row r="11" spans="1:8" ht="13.50" thickBot="1" customHeight="1">
      <c r="A11" s="1" t="s">
        <v>15</v>
      </c>
      <c r="B11" s="1"/>
      <c r="C11" s="10" t="s">
        <v>16</v>
      </c>
      <c r="D11" s="10"/>
      <c r="E11" s="1" t="s">
        <v>17</v>
      </c>
      <c r="F11" s="11">
        <v>0.002</v>
      </c>
      <c r="G11" s="12">
        <v>106727</v>
      </c>
      <c r="H11" s="12">
        <f ca="1">ROUND(INDIRECT(ADDRESS(ROW()+(0), COLUMN()+(-2), 1))*INDIRECT(ADDRESS(ROW()+(0), COLUMN()+(-1), 1)), 0)</f>
        <v>213</v>
      </c>
    </row>
    <row r="12" spans="1:8" ht="13.50" thickBot="1" customHeight="1">
      <c r="A12" s="1" t="s">
        <v>18</v>
      </c>
      <c r="B12" s="1"/>
      <c r="C12" s="10" t="s">
        <v>19</v>
      </c>
      <c r="D12" s="10"/>
      <c r="E12" s="1" t="s">
        <v>20</v>
      </c>
      <c r="F12" s="11">
        <v>0.313</v>
      </c>
      <c r="G12" s="12">
        <v>1187</v>
      </c>
      <c r="H12" s="12">
        <f ca="1">ROUND(INDIRECT(ADDRESS(ROW()+(0), COLUMN()+(-2), 1))*INDIRECT(ADDRESS(ROW()+(0), COLUMN()+(-1), 1)), 0)</f>
        <v>372</v>
      </c>
    </row>
    <row r="13" spans="1:8" ht="13.50" thickBot="1" customHeight="1">
      <c r="A13" s="1" t="s">
        <v>21</v>
      </c>
      <c r="B13" s="1"/>
      <c r="C13" s="10" t="s">
        <v>22</v>
      </c>
      <c r="D13" s="10"/>
      <c r="E13" s="1" t="s">
        <v>23</v>
      </c>
      <c r="F13" s="11">
        <v>0.006</v>
      </c>
      <c r="G13" s="12">
        <v>7421</v>
      </c>
      <c r="H13" s="12">
        <f ca="1">ROUND(INDIRECT(ADDRESS(ROW()+(0), COLUMN()+(-2), 1))*INDIRECT(ADDRESS(ROW()+(0), COLUMN()+(-1), 1)), 0)</f>
        <v>45</v>
      </c>
    </row>
    <row r="14" spans="1:8" ht="34.50" thickBot="1" customHeight="1">
      <c r="A14" s="1" t="s">
        <v>24</v>
      </c>
      <c r="B14" s="1"/>
      <c r="C14" s="10" t="s">
        <v>25</v>
      </c>
      <c r="D14" s="10"/>
      <c r="E14" s="1" t="s">
        <v>26</v>
      </c>
      <c r="F14" s="11">
        <v>0.15</v>
      </c>
      <c r="G14" s="12">
        <v>3604</v>
      </c>
      <c r="H14" s="12">
        <f ca="1">ROUND(INDIRECT(ADDRESS(ROW()+(0), COLUMN()+(-2), 1))*INDIRECT(ADDRESS(ROW()+(0), COLUMN()+(-1), 1)), 0)</f>
        <v>541</v>
      </c>
    </row>
    <row r="15" spans="1:8" ht="34.50" thickBot="1" customHeight="1">
      <c r="A15" s="1" t="s">
        <v>27</v>
      </c>
      <c r="B15" s="1"/>
      <c r="C15" s="10" t="s">
        <v>28</v>
      </c>
      <c r="D15" s="10"/>
      <c r="E15" s="1" t="s">
        <v>29</v>
      </c>
      <c r="F15" s="13">
        <v>0.263</v>
      </c>
      <c r="G15" s="14">
        <v>155439</v>
      </c>
      <c r="H15" s="14">
        <f ca="1">ROUND(INDIRECT(ADDRESS(ROW()+(0), COLUMN()+(-2), 1))*INDIRECT(ADDRESS(ROW()+(0), COLUMN()+(-1), 1)), 0)</f>
        <v>40.88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0)</f>
        <v>42.107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0.005</v>
      </c>
      <c r="G18" s="14">
        <v>19690</v>
      </c>
      <c r="H18" s="14">
        <f ca="1">ROUND(INDIRECT(ADDRESS(ROW()+(0), COLUMN()+(-2), 1))*INDIRECT(ADDRESS(ROW()+(0), COLUMN()+(-1), 1)), 0)</f>
        <v>98</v>
      </c>
    </row>
    <row r="19" spans="1:8" ht="13.50" thickBot="1" customHeight="1">
      <c r="A19" s="15"/>
      <c r="B19" s="15"/>
      <c r="C19" s="15"/>
      <c r="D19" s="15"/>
      <c r="E19" s="15"/>
      <c r="F19" s="9" t="s">
        <v>35</v>
      </c>
      <c r="G19" s="9"/>
      <c r="H19" s="17">
        <f ca="1">ROUND(SUM(INDIRECT(ADDRESS(ROW()+(-1), COLUMN()+(0), 1))), 0)</f>
        <v>98</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1">
        <v>0.289</v>
      </c>
      <c r="G21" s="12">
        <v>68611</v>
      </c>
      <c r="H21" s="12">
        <f ca="1">ROUND(INDIRECT(ADDRESS(ROW()+(0), COLUMN()+(-2), 1))*INDIRECT(ADDRESS(ROW()+(0), COLUMN()+(-1), 1)), 0)</f>
        <v>19.828</v>
      </c>
    </row>
    <row r="22" spans="1:8" ht="13.50" thickBot="1" customHeight="1">
      <c r="A22" s="1" t="s">
        <v>40</v>
      </c>
      <c r="B22" s="1"/>
      <c r="C22" s="10" t="s">
        <v>41</v>
      </c>
      <c r="D22" s="10"/>
      <c r="E22" s="1" t="s">
        <v>42</v>
      </c>
      <c r="F22" s="13">
        <v>0.3</v>
      </c>
      <c r="G22" s="14">
        <v>43989</v>
      </c>
      <c r="H22" s="14">
        <f ca="1">ROUND(INDIRECT(ADDRESS(ROW()+(0), COLUMN()+(-2), 1))*INDIRECT(ADDRESS(ROW()+(0), COLUMN()+(-1), 1)), 0)</f>
        <v>13.197</v>
      </c>
    </row>
    <row r="23" spans="1:8" ht="13.50" thickBot="1" customHeight="1">
      <c r="A23" s="15"/>
      <c r="B23" s="15"/>
      <c r="C23" s="15"/>
      <c r="D23" s="15"/>
      <c r="E23" s="15"/>
      <c r="F23" s="9" t="s">
        <v>43</v>
      </c>
      <c r="G23" s="9"/>
      <c r="H23" s="17">
        <f ca="1">ROUND(SUM(INDIRECT(ADDRESS(ROW()+(-1), COLUMN()+(0), 1)),INDIRECT(ADDRESS(ROW()+(-2), COLUMN()+(0), 1))), 0)</f>
        <v>33.025</v>
      </c>
    </row>
    <row r="24" spans="1:8" ht="13.50" thickBot="1" customHeight="1">
      <c r="A24" s="15">
        <v>4</v>
      </c>
      <c r="B24" s="15"/>
      <c r="C24" s="15"/>
      <c r="D24" s="15"/>
      <c r="E24" s="18" t="s">
        <v>44</v>
      </c>
      <c r="F24" s="18"/>
      <c r="G24" s="15"/>
      <c r="H24" s="15"/>
    </row>
    <row r="25" spans="1:8" ht="13.50" thickBot="1" customHeight="1">
      <c r="A25" s="19"/>
      <c r="B25" s="19"/>
      <c r="C25" s="20" t="s">
        <v>45</v>
      </c>
      <c r="D25" s="20"/>
      <c r="E25" s="19" t="s">
        <v>46</v>
      </c>
      <c r="F25" s="13">
        <v>2</v>
      </c>
      <c r="G25" s="14">
        <f ca="1">ROUND(SUM(INDIRECT(ADDRESS(ROW()+(-2), COLUMN()+(1), 1)),INDIRECT(ADDRESS(ROW()+(-6), COLUMN()+(1), 1)),INDIRECT(ADDRESS(ROW()+(-9), COLUMN()+(1), 1))), 0)</f>
        <v>75.23</v>
      </c>
      <c r="H25" s="14">
        <f ca="1">ROUND(INDIRECT(ADDRESS(ROW()+(0), COLUMN()+(-2), 1))*INDIRECT(ADDRESS(ROW()+(0), COLUMN()+(-1), 1))/100, 0)</f>
        <v>1.505</v>
      </c>
    </row>
    <row r="26" spans="1:8" ht="13.50" thickBot="1" customHeight="1">
      <c r="A26" s="21" t="s">
        <v>47</v>
      </c>
      <c r="B26" s="21"/>
      <c r="C26" s="22"/>
      <c r="D26" s="22"/>
      <c r="E26" s="23"/>
      <c r="F26" s="24" t="s">
        <v>48</v>
      </c>
      <c r="G26" s="25"/>
      <c r="H26" s="26">
        <f ca="1">ROUND(SUM(INDIRECT(ADDRESS(ROW()+(-1), COLUMN()+(0), 1)),INDIRECT(ADDRESS(ROW()+(-3), COLUMN()+(0), 1)),INDIRECT(ADDRESS(ROW()+(-7), COLUMN()+(0), 1)),INDIRECT(ADDRESS(ROW()+(-10), COLUMN()+(0), 1))), 0)</f>
        <v>76.735</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