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<sst xmlns="http://schemas.openxmlformats.org/spreadsheetml/2006/main" count="35" uniqueCount="35">
  <si>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</si>
  <si>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</si>
  <si>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</si>
  <si>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platea de fundación, con geocompuesto de bentonita de sodio.</t>
  </si>
  <si>
    <r>
      <rPr>
        <sz val="8.25"/>
        <color rgb="FF000000"/>
        <rFont val="Arial"/>
        <family val="2"/>
      </rPr>
      <t xml:space="preserve">Impermeabilización de platea de fundación, con geocompuesto de bentonita de sodio, de 6 mm de espesor, formado por un geotextil no tejido de polipropileno, de 200 g/m², 5 kg/m² de gránulos de bentonita de sodio natural y un geotextil tejido de polipropileno, de 110 g/m², colocado con solapes en la base de la platea de fundación, sobre una capa de hormigón de sello, fijado con puntas de acero, para evitar su desplazamiento, preparada para recibir directamente el hormigón de la platea de fundación. Incluso bentonita granular, para el sellado de juntas en puntos singulares. El precio no incluye la capa de hormigón de sello.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</si>
  <si>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</si>
  <si>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</si>
  <si>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</si>
  <si>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</si>
  <si>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</si>
  <si>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</si>
  <si>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</si>
  <si>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</si>
  <si>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</si>
  <si>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</si>
  <si>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</si>
  <si>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</si>
  <si>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</si>
  <si>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</si>
  <si>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</si>
  <si>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</si>
  <si>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</si>
  <si>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</si>
  <si>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</si>
  <si>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</si>
  <si>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instalador de materiales impermeabilizantes.</t>
  </si>
  <si>
    <t xml:space="preserve">mo070</t>
  </si>
  <si>
    <t xml:space="preserve">h</t>
  </si>
  <si>
    <t xml:space="preserve">Medio oficial instalador de materiales impermeabilizantes.</t>
  </si>
  <si>
    <t xml:space="preserve">Subtotal mano de obra:</t>
  </si>
  <si>
    <t xml:space="preserve">Herramientas</t>
  </si>
  <si>
    <t xml:space="preserve">%</t>
  </si>
  <si>
    <t xml:space="preserve">Herramientas</t>
  </si>
  <si>
    <t xml:space="preserve">Coste de mantenimiento decenal: 1.659G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</si>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</sst>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10668</v>
      </c>
      <c r="H10" s="12">
        <f ca="1">ROUND(INDIRECT(ADDRESS(ROW()+(0), COLUMN()+(-2), 1))*INDIRECT(ADDRESS(ROW()+(0), COLUMN()+(-1), 1)), 0)</f>
        <v>533</v>
      </c>
    </row>
    <row r="11" spans="1:8" ht="34.50" thickBot="1" customHeight="1">
      <c r="A11" s="1" t="s">
        <v>15</v>
      </c>
      <c r="B11" s="1"/>
      <c r="C11" s="10" t="s">
        <v>16</v>
      </c>
      <c r="D11" s="10"/>
      <c r="E11" s="1" t="s">
        <v>17</v>
      </c>
      <c r="F11" s="11">
        <v>1.15</v>
      </c>
      <c r="G11" s="12">
        <v>43657</v>
      </c>
      <c r="H11" s="12">
        <f ca="1">ROUND(INDIRECT(ADDRESS(ROW()+(0), COLUMN()+(-2), 1))*INDIRECT(ADDRESS(ROW()+(0), COLUMN()+(-1), 1)), 0)</f>
        <v>50.206</v>
      </c>
    </row>
    <row r="12" spans="1:8" ht="13.50" thickBot="1" customHeight="1">
      <c r="A12" s="1" t="s">
        <v>18</v>
      </c>
      <c r="B12" s="1"/>
      <c r="C12" s="10" t="s">
        <v>19</v>
      </c>
      <c r="D12" s="10"/>
      <c r="E12" s="1" t="s">
        <v>20</v>
      </c>
      <c r="F12" s="13">
        <v>0.1</v>
      </c>
      <c r="G12" s="14">
        <v>54112</v>
      </c>
      <c r="H12" s="14">
        <f ca="1">ROUND(INDIRECT(ADDRESS(ROW()+(0), COLUMN()+(-2), 1))*INDIRECT(ADDRESS(ROW()+(0), COLUMN()+(-1), 1)), 0)</f>
        <v>5.411</v>
      </c>
    </row>
    <row r="13" spans="1:8" ht="13.50" thickBot="1" customHeight="1">
      <c r="A13" s="15"/>
      <c r="B13" s="15"/>
      <c r="C13" s="15"/>
      <c r="D13" s="15"/>
      <c r="E13" s="15"/>
      <c r="F13" s="9" t="s">
        <v>21</v>
      </c>
      <c r="G13" s="9"/>
      <c r="H13" s="17">
        <f ca="1">ROUND(SUM(INDIRECT(ADDRESS(ROW()+(-1), COLUMN()+(0), 1)),INDIRECT(ADDRESS(ROW()+(-2), COLUMN()+(0), 1)),INDIRECT(ADDRESS(ROW()+(-3), COLUMN()+(0), 1))), 0)</f>
        <v>56.15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0.057</v>
      </c>
      <c r="G15" s="12">
        <v>68611</v>
      </c>
      <c r="H15" s="12">
        <f ca="1">ROUND(INDIRECT(ADDRESS(ROW()+(0), COLUMN()+(-2), 1))*INDIRECT(ADDRESS(ROW()+(0), COLUMN()+(-1), 1)), 0)</f>
        <v>3.911</v>
      </c>
    </row>
    <row r="16" spans="1:8" ht="13.50" thickBot="1" customHeight="1">
      <c r="A16" s="1" t="s">
        <v>26</v>
      </c>
      <c r="B16" s="1"/>
      <c r="C16" s="10" t="s">
        <v>27</v>
      </c>
      <c r="D16" s="10"/>
      <c r="E16" s="1" t="s">
        <v>28</v>
      </c>
      <c r="F16" s="13">
        <v>0.057</v>
      </c>
      <c r="G16" s="14">
        <v>43989</v>
      </c>
      <c r="H16" s="14">
        <f ca="1">ROUND(INDIRECT(ADDRESS(ROW()+(0), COLUMN()+(-2), 1))*INDIRECT(ADDRESS(ROW()+(0), COLUMN()+(-1), 1)), 0)</f>
        <v>2.507</v>
      </c>
    </row>
    <row r="17" spans="1:8" ht="13.50" thickBot="1" customHeight="1">
      <c r="A17" s="15"/>
      <c r="B17" s="15"/>
      <c r="C17" s="15"/>
      <c r="D17" s="15"/>
      <c r="E17" s="15"/>
      <c r="F17" s="9" t="s">
        <v>29</v>
      </c>
      <c r="G17" s="9"/>
      <c r="H17" s="17">
        <f ca="1">ROUND(SUM(INDIRECT(ADDRESS(ROW()+(-1), COLUMN()+(0), 1)),INDIRECT(ADDRESS(ROW()+(-2), COLUMN()+(0), 1))), 0)</f>
        <v>6.418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62.568</v>
      </c>
      <c r="H19" s="14">
        <f ca="1">ROUND(INDIRECT(ADDRESS(ROW()+(0), COLUMN()+(-2), 1))*INDIRECT(ADDRESS(ROW()+(0), COLUMN()+(-1), 1))/100, 0)</f>
        <v>1.251</v>
      </c>
    </row>
    <row r="20" spans="1:8" ht="13.50" thickBot="1" customHeight="1">
      <c r="A20" s="21" t="s">
        <v>33</v>
      </c>
      <c r="B20" s="21"/>
      <c r="C20" s="22"/>
      <c r="D20" s="22"/>
      <c r="E20" s="23"/>
      <c r="F20" s="24" t="s">
        <v>34</v>
      </c>
      <c r="G20" s="25"/>
      <c r="H20" s="26">
        <f ca="1">ROUND(SUM(INDIRECT(ADDRESS(ROW()+(-1), COLUMN()+(0), 1)),INDIRECT(ADDRESS(ROW()+(-3), COLUMN()+(0), 1)),INDIRECT(ADDRESS(ROW()+(-7), COLUMN()+(0), 1))), 0)</f>
        <v>63.819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