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<sst xmlns="http://schemas.openxmlformats.org/spreadsheetml/2006/main" count="41" uniqueCount="41">
  <si>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</si>
  <si>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NIH099</t>
  </si>
  <si>
    <t xml:space="preserve">Ud</t>
  </si>
  <si>
    <t xml:space="preserve">Impermeabilización de ducha de obra con sumidero, sistema Dry40 "REVESTECH".</t>
  </si>
  <si>
    <r>
      <rPr>
        <sz val="8.25"/>
        <color rgb="FF000000"/>
        <rFont val="Arial"/>
        <family val="2"/>
      </rPr>
      <t xml:space="preserve">Impermeabilización de paramentos verticales y horizontales de ducha de obra con sumidero, sistema Dry40 "REVESTECH", compuesta por, kit Sumi Basic, formado por membrana impermeabilizante flexible tipo EVAC de 250x250 mm compuesta de una doble hoja de poliolefina termoplástica con acetato de vinil etileno, con ambas caras revestidas de fibras de poliéster no tejidas, de 0,52 mm de espesor y 335 g/m², con unión termosellada a el sumidero sifónico de PVC de 60 mm de altura, salida horizontal de 40 mm de diámetro, con rejilla para empotrar de acero inoxidable modelo Cuadros de 105x105 mm y membrana impermeabilizante flexible tipo EVAC Dry40 de 1500x2000 mm, y lámina impermeabilizante flexible tipo CPE, Ecodry50 30, compuesta de una doble hoja de poliolefina termoplástica con acetato de vinil etileno, con ambas caras revestidas de fibras de poliéster reciclado no tejidas, de 0,52 mm de espesor y 335 g/m², fijada al soporte con adhesivo cementoso mejorado, deformable y tixotrópico, C2 TE S1. Incluso complementos de refuerzo en tratamiento de puntos singulares mediante el uso de piezas especiales "REVESTECH" para la resolución de ángulos internos (Ecodry Cornerin), resolución de uniones y sellado de juntas elásticas (puntos de penetración de tuberías en el revestimiento, encuentros entre el paramento y la ducha de obra, etc.), con adhesivo Seal Plus. El precio no incluye la formación de pendientes ni el revestimiento.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</si>
  <si>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</si>
  <si>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</si>
  <si>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</si>
  <si>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</si>
  <si>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</si>
  <si>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</si>
  <si>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</si>
  <si>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</si>
  <si>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</si>
  <si>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</si>
  <si>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mt15rev140a</t>
  </si>
  <si>
    <t xml:space="preserve">Ud</t>
  </si>
  <si>
    <t xml:space="preserve">Kit Sumi Basic "REVESTECH", formado por membrana impermeabilizante flexible tipo EVAC Dry40 de 1500x2000 mm compuesta de una doble hoja de poliolefina termoplástica con acetato de vinil etileno, con ambas caras revestidas de fibras de poliéster no tejidas, de 0,47 mm de espesor y 290 g/m², con unión termosellada a el sumidero sifónico de PVC de 60 mm de altura, salida horizontal de 40 mm de diámetro, con rejilla para empotrar de acero inoxidable modelo Cuadros de 105x105 mm y membrana impermeabilizante flexible tipo EVAC Dry40 de 1500x2000 mm, para impermeabilización y desagüe de ducha de obra.</t>
  </si>
  <si>
    <t xml:space="preserve">mt15rev511a</t>
  </si>
  <si>
    <t xml:space="preserve">m²</t>
  </si>
  <si>
    <t xml:space="preserve">Lámina impermeabilizante flexible tipo CPE, Ecodry50 30 "REVESTECH", compuesta de una doble hoja de poliolefina termoplástica con acetato de vinil etileno, con ambas caras revestidas de fibras de poliéster reciclado no tejidas, de 0,52 mm de espesor y 335 g/m², suministrada en rollos de 1,2 m de ancho y 30 m de longitud.</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</si>
  <si>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</si>
  <si>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</si>
  <si>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</si>
  <si>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mt15rev170c</t>
  </si>
  <si>
    <t xml:space="preserve">kg</t>
  </si>
  <si>
    <t xml:space="preserve">Adhesivo a base de poliuretano, Seal Plus "REVESTECH", color marrón, para el sellado de juntas.</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</si>
  <si>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</si>
  <si>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</si>
  <si>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</si>
  <si>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</si>
  <si>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</si>
  <si>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</si>
  <si>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</si>
  <si>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</si>
  <si>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</si>
  <si>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</si>
  <si>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</si>
  <si>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</si>
  <si>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32.068G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</si>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</sst>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31" customWidth="1"/>
    <col min="4" max="4" width="72.76" customWidth="1"/>
    <col min="5" max="5" width="11.56" customWidth="1"/>
    <col min="6" max="6" width="12.41"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18.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45.00" thickBot="1" customHeight="1">
      <c r="A10" s="1" t="s">
        <v>12</v>
      </c>
      <c r="B10" s="1"/>
      <c r="C10" s="10" t="s">
        <v>13</v>
      </c>
      <c r="D10" s="1" t="s">
        <v>14</v>
      </c>
      <c r="E10" s="11">
        <v>16.125</v>
      </c>
      <c r="F10" s="12">
        <v>4270</v>
      </c>
      <c r="G10" s="12">
        <f ca="1">ROUND(INDIRECT(ADDRESS(ROW()+(0), COLUMN()+(-2), 1))*INDIRECT(ADDRESS(ROW()+(0), COLUMN()+(-1), 1)), 0)</f>
        <v>68.854</v>
      </c>
    </row>
    <row r="11" spans="1:7" ht="87.00" thickBot="1" customHeight="1">
      <c r="A11" s="1" t="s">
        <v>15</v>
      </c>
      <c r="B11" s="1"/>
      <c r="C11" s="10" t="s">
        <v>16</v>
      </c>
      <c r="D11" s="1" t="s">
        <v>17</v>
      </c>
      <c r="E11" s="11">
        <v>1</v>
      </c>
      <c r="F11" s="12">
        <v>879210</v>
      </c>
      <c r="G11" s="12">
        <f ca="1">ROUND(INDIRECT(ADDRESS(ROW()+(0), COLUMN()+(-2), 1))*INDIRECT(ADDRESS(ROW()+(0), COLUMN()+(-1), 1)), 0)</f>
        <v>879.21</v>
      </c>
    </row>
    <row r="12" spans="1:7" ht="45.00" thickBot="1" customHeight="1">
      <c r="A12" s="1" t="s">
        <v>18</v>
      </c>
      <c r="B12" s="1"/>
      <c r="C12" s="10" t="s">
        <v>19</v>
      </c>
      <c r="D12" s="1" t="s">
        <v>20</v>
      </c>
      <c r="E12" s="11">
        <v>5</v>
      </c>
      <c r="F12" s="12">
        <v>141406</v>
      </c>
      <c r="G12" s="12">
        <f ca="1">ROUND(INDIRECT(ADDRESS(ROW()+(0), COLUMN()+(-2), 1))*INDIRECT(ADDRESS(ROW()+(0), COLUMN()+(-1), 1)), 0)</f>
        <v>707.03</v>
      </c>
    </row>
    <row r="13" spans="1:7" ht="34.50" thickBot="1" customHeight="1">
      <c r="A13" s="1" t="s">
        <v>21</v>
      </c>
      <c r="B13" s="1"/>
      <c r="C13" s="10" t="s">
        <v>22</v>
      </c>
      <c r="D13" s="1" t="s">
        <v>23</v>
      </c>
      <c r="E13" s="11">
        <v>1</v>
      </c>
      <c r="F13" s="12">
        <v>85880</v>
      </c>
      <c r="G13" s="12">
        <f ca="1">ROUND(INDIRECT(ADDRESS(ROW()+(0), COLUMN()+(-2), 1))*INDIRECT(ADDRESS(ROW()+(0), COLUMN()+(-1), 1)), 0)</f>
        <v>85.88</v>
      </c>
    </row>
    <row r="14" spans="1:7" ht="24.00" thickBot="1" customHeight="1">
      <c r="A14" s="1" t="s">
        <v>24</v>
      </c>
      <c r="B14" s="1"/>
      <c r="C14" s="10" t="s">
        <v>25</v>
      </c>
      <c r="D14" s="1" t="s">
        <v>26</v>
      </c>
      <c r="E14" s="13">
        <v>0.11</v>
      </c>
      <c r="F14" s="14">
        <v>202695</v>
      </c>
      <c r="G14" s="14">
        <f ca="1">ROUND(INDIRECT(ADDRESS(ROW()+(0), COLUMN()+(-2), 1))*INDIRECT(ADDRESS(ROW()+(0), COLUMN()+(-1), 1)), 0)</f>
        <v>22.296</v>
      </c>
    </row>
    <row r="15" spans="1:7" ht="13.50" thickBot="1" customHeight="1">
      <c r="A15" s="15"/>
      <c r="B15" s="15"/>
      <c r="C15" s="15"/>
      <c r="D15" s="15"/>
      <c r="E15" s="9" t="s">
        <v>27</v>
      </c>
      <c r="F15" s="9"/>
      <c r="G15" s="17">
        <f ca="1">ROUND(SUM(INDIRECT(ADDRESS(ROW()+(-1), COLUMN()+(0), 1)),INDIRECT(ADDRESS(ROW()+(-2), COLUMN()+(0), 1)),INDIRECT(ADDRESS(ROW()+(-3), COLUMN()+(0), 1)),INDIRECT(ADDRESS(ROW()+(-4), COLUMN()+(0), 1)),INDIRECT(ADDRESS(ROW()+(-5), COLUMN()+(0), 1))), 0)</f>
        <v>1.76327e+06</v>
      </c>
    </row>
    <row r="16" spans="1:7" ht="13.50" thickBot="1" customHeight="1">
      <c r="A16" s="15">
        <v>2</v>
      </c>
      <c r="B16" s="15"/>
      <c r="C16" s="15"/>
      <c r="D16" s="18" t="s">
        <v>28</v>
      </c>
      <c r="E16" s="18"/>
      <c r="F16" s="15"/>
      <c r="G16" s="15"/>
    </row>
    <row r="17" spans="1:7" ht="13.50" thickBot="1" customHeight="1">
      <c r="A17" s="1" t="s">
        <v>29</v>
      </c>
      <c r="B17" s="1"/>
      <c r="C17" s="10" t="s">
        <v>30</v>
      </c>
      <c r="D17" s="1" t="s">
        <v>31</v>
      </c>
      <c r="E17" s="11">
        <v>1.716</v>
      </c>
      <c r="F17" s="12">
        <v>71618</v>
      </c>
      <c r="G17" s="12">
        <f ca="1">ROUND(INDIRECT(ADDRESS(ROW()+(0), COLUMN()+(-2), 1))*INDIRECT(ADDRESS(ROW()+(0), COLUMN()+(-1), 1)), 0)</f>
        <v>122.896</v>
      </c>
    </row>
    <row r="18" spans="1:7" ht="13.50" thickBot="1" customHeight="1">
      <c r="A18" s="1" t="s">
        <v>32</v>
      </c>
      <c r="B18" s="1"/>
      <c r="C18" s="10" t="s">
        <v>33</v>
      </c>
      <c r="D18" s="1" t="s">
        <v>34</v>
      </c>
      <c r="E18" s="13">
        <v>1.716</v>
      </c>
      <c r="F18" s="14">
        <v>45914</v>
      </c>
      <c r="G18" s="14">
        <f ca="1">ROUND(INDIRECT(ADDRESS(ROW()+(0), COLUMN()+(-2), 1))*INDIRECT(ADDRESS(ROW()+(0), COLUMN()+(-1), 1)), 0)</f>
        <v>78.789</v>
      </c>
    </row>
    <row r="19" spans="1:7" ht="13.50" thickBot="1" customHeight="1">
      <c r="A19" s="15"/>
      <c r="B19" s="15"/>
      <c r="C19" s="15"/>
      <c r="D19" s="15"/>
      <c r="E19" s="9" t="s">
        <v>35</v>
      </c>
      <c r="F19" s="9"/>
      <c r="G19" s="17">
        <f ca="1">ROUND(SUM(INDIRECT(ADDRESS(ROW()+(-1), COLUMN()+(0), 1)),INDIRECT(ADDRESS(ROW()+(-2), COLUMN()+(0), 1))), 0)</f>
        <v>201.685</v>
      </c>
    </row>
    <row r="20" spans="1:7" ht="13.50" thickBot="1" customHeight="1">
      <c r="A20" s="15">
        <v>3</v>
      </c>
      <c r="B20" s="15"/>
      <c r="C20" s="15"/>
      <c r="D20" s="18" t="s">
        <v>36</v>
      </c>
      <c r="E20" s="18"/>
      <c r="F20" s="15"/>
      <c r="G20" s="15"/>
    </row>
    <row r="21" spans="1:7" ht="13.50" thickBot="1" customHeight="1">
      <c r="A21" s="19"/>
      <c r="B21" s="19"/>
      <c r="C21" s="20" t="s">
        <v>37</v>
      </c>
      <c r="D21" s="19" t="s">
        <v>38</v>
      </c>
      <c r="E21" s="13">
        <v>2</v>
      </c>
      <c r="F21" s="14">
        <f ca="1">ROUND(SUM(INDIRECT(ADDRESS(ROW()+(-2), COLUMN()+(1), 1)),INDIRECT(ADDRESS(ROW()+(-6), COLUMN()+(1), 1))), 0)</f>
        <v>1.96496e+06</v>
      </c>
      <c r="G21" s="14">
        <f ca="1">ROUND(INDIRECT(ADDRESS(ROW()+(0), COLUMN()+(-2), 1))*INDIRECT(ADDRESS(ROW()+(0), COLUMN()+(-1), 1))/100, 0)</f>
        <v>39.299</v>
      </c>
    </row>
    <row r="22" spans="1:7" ht="13.50" thickBot="1" customHeight="1">
      <c r="A22" s="21" t="s">
        <v>39</v>
      </c>
      <c r="B22" s="21"/>
      <c r="C22" s="22"/>
      <c r="D22" s="23"/>
      <c r="E22" s="24" t="s">
        <v>40</v>
      </c>
      <c r="F22" s="25"/>
      <c r="G22" s="26">
        <f ca="1">ROUND(SUM(INDIRECT(ADDRESS(ROW()+(-1), COLUMN()+(0), 1)),INDIRECT(ADDRESS(ROW()+(-3), COLUMN()+(0), 1)),INDIRECT(ADDRESS(ROW()+(-7), COLUMN()+(0), 1))), 0)</f>
        <v>2.00425e+06</v>
      </c>
    </row>
  </sheetData>
  <mergeCells count="24">
    <mergeCell ref="A1:G1"/>
    <mergeCell ref="C3:G3"/>
    <mergeCell ref="A5:G5"/>
    <mergeCell ref="A8:B8"/>
    <mergeCell ref="A9:B9"/>
    <mergeCell ref="D9:E9"/>
    <mergeCell ref="A10:B10"/>
    <mergeCell ref="A11:B11"/>
    <mergeCell ref="A12:B12"/>
    <mergeCell ref="A13:B13"/>
    <mergeCell ref="A14:B14"/>
    <mergeCell ref="A15:B15"/>
    <mergeCell ref="E15:F15"/>
    <mergeCell ref="A16:B16"/>
    <mergeCell ref="D16:E16"/>
    <mergeCell ref="A17:B17"/>
    <mergeCell ref="A18:B18"/>
    <mergeCell ref="A19:B19"/>
    <mergeCell ref="E19:F19"/>
    <mergeCell ref="A20:B20"/>
    <mergeCell ref="D20:E20"/>
    <mergeCell ref="A21:B21"/>
    <mergeCell ref="A22:D22"/>
    <mergeCell ref="E22:F22"/>
  </mergeCells>
  <pageMargins left="0.147638" right="0.147638" top="0.206693" bottom="0.206693" header="0.0" footer="0.0"/>
  <pageSetup paperSize="9" orientation="portrait"/>
  <rowBreaks count="0" manualBreakCount="0">
    </rowBreaks>
</worksheet>
</file>