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<sst xmlns="http://schemas.openxmlformats.org/spreadsheetml/2006/main" count="32" uniqueCount="32">
  <si>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</si>
  <si>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NSN010</t>
  </si>
  <si>
    <t xml:space="preserve">m²</t>
  </si>
  <si>
    <t xml:space="preserve">Desolidarización bajo piso cerámico o de piedra natural, con láminas de elastómero de celdas cerradas.</t>
  </si>
  <si>
    <r>
      <rPr>
        <sz val="8.25"/>
        <color rgb="FF000000"/>
        <rFont val="Arial"/>
        <family val="2"/>
      </rPr>
      <t xml:space="preserve">Desolidarización bajo piso cerámico o de piedra natural, con lámina desolidarizante de elastómero de celdas cerradas, de 1,51 mm de espesor, con ambas caras revestidas de fibras de polipropileno, fijada al soporte con adhesivo cementoso mejorado, C2 TE S1, deformable, con deslizamiento reducido y tiempo abierto ampliado, color gris, extendido con llana dentada.</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</si>
  <si>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</si>
  <si>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</si>
  <si>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</si>
  <si>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</si>
  <si>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</si>
  <si>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</si>
  <si>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</si>
  <si>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mt09mcm060a</t>
  </si>
  <si>
    <t xml:space="preserve">kg</t>
  </si>
  <si>
    <t xml:space="preserve">Adhesivo cementoso mejorado, C2 TE S1, deformable, con deslizamiento reducido y tiempo abierto ampliado, color gris, a base de cemento, agregados de granulometría fina, resinas sintéticas y aditivos especiales, con propiedades tixotrópicas y de endurecimiento sin retracción.</t>
  </si>
  <si>
    <t xml:space="preserve">mt15rev185a</t>
  </si>
  <si>
    <t xml:space="preserve">m²</t>
  </si>
  <si>
    <t xml:space="preserve">Lámina desolidarizante de elastómero de celdas cerradas, de 1,51 mm de espesor, con ambas caras revestidas de fibras de polipropileno.</t>
  </si>
  <si>
    <t xml:space="preserve">Subtotal materiales:</t>
  </si>
  <si>
    <t xml:space="preserve">Mano de obra</t>
  </si>
  <si>
    <t xml:space="preserve">mo029</t>
  </si>
  <si>
    <t xml:space="preserve">h</t>
  </si>
  <si>
    <t xml:space="preserve">Oficial instalador de membranas impermeabilizantes.</t>
  </si>
  <si>
    <t xml:space="preserve">mo067</t>
  </si>
  <si>
    <t xml:space="preserve">h</t>
  </si>
  <si>
    <t xml:space="preserve">Medio oficial instalador de membranas impermeabilizantes.</t>
  </si>
  <si>
    <t xml:space="preserve">Subtotal mano de obra:</t>
  </si>
  <si>
    <t xml:space="preserve">Herramientas</t>
  </si>
  <si>
    <t xml:space="preserve">%</t>
  </si>
  <si>
    <t xml:space="preserve">Herramientas</t>
  </si>
  <si>
    <t xml:space="preserve">Coste de mantenimiento decenal: 3.096G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</si>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</sst>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10" customWidth="1"/>
    <col min="3" max="3" width="1.19" customWidth="1"/>
    <col min="4" max="4" width="6.46" customWidth="1"/>
    <col min="5" max="5" width="72.76" customWidth="1"/>
    <col min="6" max="6" width="11.22" customWidth="1"/>
    <col min="7" max="7" width="12.75" customWidth="1"/>
    <col min="8" max="8" width="11.05"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1">
        <v>2</v>
      </c>
      <c r="G10" s="12">
        <v>4270</v>
      </c>
      <c r="H10" s="12">
        <f ca="1">ROUND(INDIRECT(ADDRESS(ROW()+(0), COLUMN()+(-2), 1))*INDIRECT(ADDRESS(ROW()+(0), COLUMN()+(-1), 1)), 0)</f>
        <v>8.54</v>
      </c>
    </row>
    <row r="11" spans="1:8" ht="24.00" thickBot="1" customHeight="1">
      <c r="A11" s="1" t="s">
        <v>15</v>
      </c>
      <c r="B11" s="1"/>
      <c r="C11" s="10" t="s">
        <v>16</v>
      </c>
      <c r="D11" s="10"/>
      <c r="E11" s="1" t="s">
        <v>17</v>
      </c>
      <c r="F11" s="13">
        <v>1.05</v>
      </c>
      <c r="G11" s="14">
        <v>124169</v>
      </c>
      <c r="H11" s="14">
        <f ca="1">ROUND(INDIRECT(ADDRESS(ROW()+(0), COLUMN()+(-2), 1))*INDIRECT(ADDRESS(ROW()+(0), COLUMN()+(-1), 1)), 0)</f>
        <v>130.377</v>
      </c>
    </row>
    <row r="12" spans="1:8" ht="13.50" thickBot="1" customHeight="1">
      <c r="A12" s="15"/>
      <c r="B12" s="15"/>
      <c r="C12" s="15"/>
      <c r="D12" s="15"/>
      <c r="E12" s="15"/>
      <c r="F12" s="9" t="s">
        <v>18</v>
      </c>
      <c r="G12" s="9"/>
      <c r="H12" s="17">
        <f ca="1">ROUND(SUM(INDIRECT(ADDRESS(ROW()+(-1), COLUMN()+(0), 1)),INDIRECT(ADDRESS(ROW()+(-2), COLUMN()+(0), 1))), 0)</f>
        <v>138.917</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1">
        <v>0.114</v>
      </c>
      <c r="G14" s="12">
        <v>68611</v>
      </c>
      <c r="H14" s="12">
        <f ca="1">ROUND(INDIRECT(ADDRESS(ROW()+(0), COLUMN()+(-2), 1))*INDIRECT(ADDRESS(ROW()+(0), COLUMN()+(-1), 1)), 0)</f>
        <v>7.822</v>
      </c>
    </row>
    <row r="15" spans="1:8" ht="13.50" thickBot="1" customHeight="1">
      <c r="A15" s="1" t="s">
        <v>23</v>
      </c>
      <c r="B15" s="1"/>
      <c r="C15" s="10" t="s">
        <v>24</v>
      </c>
      <c r="D15" s="10"/>
      <c r="E15" s="1" t="s">
        <v>25</v>
      </c>
      <c r="F15" s="13">
        <v>0.114</v>
      </c>
      <c r="G15" s="14">
        <v>43989</v>
      </c>
      <c r="H15" s="14">
        <f ca="1">ROUND(INDIRECT(ADDRESS(ROW()+(0), COLUMN()+(-2), 1))*INDIRECT(ADDRESS(ROW()+(0), COLUMN()+(-1), 1)), 0)</f>
        <v>5.015</v>
      </c>
    </row>
    <row r="16" spans="1:8" ht="13.50" thickBot="1" customHeight="1">
      <c r="A16" s="15"/>
      <c r="B16" s="15"/>
      <c r="C16" s="15"/>
      <c r="D16" s="15"/>
      <c r="E16" s="15"/>
      <c r="F16" s="9" t="s">
        <v>26</v>
      </c>
      <c r="G16" s="9"/>
      <c r="H16" s="17">
        <f ca="1">ROUND(SUM(INDIRECT(ADDRESS(ROW()+(-1), COLUMN()+(0), 1)),INDIRECT(ADDRESS(ROW()+(-2), COLUMN()+(0), 1))), 0)</f>
        <v>12.837</v>
      </c>
    </row>
    <row r="17" spans="1:8" ht="13.50" thickBot="1" customHeight="1">
      <c r="A17" s="15">
        <v>3</v>
      </c>
      <c r="B17" s="15"/>
      <c r="C17" s="15"/>
      <c r="D17" s="15"/>
      <c r="E17" s="18" t="s">
        <v>27</v>
      </c>
      <c r="F17" s="18"/>
      <c r="G17" s="15"/>
      <c r="H17" s="15"/>
    </row>
    <row r="18" spans="1:8" ht="13.50" thickBot="1" customHeight="1">
      <c r="A18" s="19"/>
      <c r="B18" s="19"/>
      <c r="C18" s="20" t="s">
        <v>28</v>
      </c>
      <c r="D18" s="20"/>
      <c r="E18" s="19" t="s">
        <v>29</v>
      </c>
      <c r="F18" s="13">
        <v>2</v>
      </c>
      <c r="G18" s="14">
        <f ca="1">ROUND(SUM(INDIRECT(ADDRESS(ROW()+(-2), COLUMN()+(1), 1)),INDIRECT(ADDRESS(ROW()+(-6), COLUMN()+(1), 1))), 0)</f>
        <v>151.754</v>
      </c>
      <c r="H18" s="14">
        <f ca="1">ROUND(INDIRECT(ADDRESS(ROW()+(0), COLUMN()+(-2), 1))*INDIRECT(ADDRESS(ROW()+(0), COLUMN()+(-1), 1))/100, 0)</f>
        <v>3.035</v>
      </c>
    </row>
    <row r="19" spans="1:8" ht="13.50" thickBot="1" customHeight="1">
      <c r="A19" s="21" t="s">
        <v>30</v>
      </c>
      <c r="B19" s="21"/>
      <c r="C19" s="22"/>
      <c r="D19" s="22"/>
      <c r="E19" s="23"/>
      <c r="F19" s="24" t="s">
        <v>31</v>
      </c>
      <c r="G19" s="25"/>
      <c r="H19" s="26">
        <f ca="1">ROUND(SUM(INDIRECT(ADDRESS(ROW()+(-1), COLUMN()+(0), 1)),INDIRECT(ADDRESS(ROW()+(-3), COLUMN()+(0), 1)),INDIRECT(ADDRESS(ROW()+(-7), COLUMN()+(0), 1))), 0)</f>
        <v>154.789</v>
      </c>
    </row>
  </sheetData>
  <mergeCells count="3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A16:B16"/>
    <mergeCell ref="C16:D16"/>
    <mergeCell ref="F16:G16"/>
    <mergeCell ref="A17:B17"/>
    <mergeCell ref="C17:D17"/>
    <mergeCell ref="E17:F17"/>
    <mergeCell ref="A18:B18"/>
    <mergeCell ref="C18:D18"/>
    <mergeCell ref="A19:E19"/>
    <mergeCell ref="F19:G19"/>
  </mergeCells>
  <pageMargins left="0.147638" right="0.147638" top="0.206693" bottom="0.206693" header="0.0" footer="0.0"/>
  <pageSetup paperSize="9" orientation="portrait"/>
  <rowBreaks count="0" manualBreakCount="0">
    </rowBreaks>
</worksheet>
</file>