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<sst xmlns="http://schemas.openxmlformats.org/spreadsheetml/2006/main" count="46" uniqueCount="46">
  <si>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</si>
  <si>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</si>
  <si>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</si>
  <si>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Registro cloacal prefabricado de polietileno.</t>
  </si>
  <si>
    <r>
      <rPr>
        <sz val="8.25"/>
        <color rgb="FF000000"/>
        <rFont val="Arial"/>
        <family val="2"/>
      </rPr>
      <t xml:space="preserve">Registro cloacal, monobloque, de polietileno de alta densidad, de 800 mm de diámetro nominal y 3,5 m de altura nominal, sobre solera de 30 cm de espesor de hormigón armado fck 300, HA-30/B/19/IIb+Qb, encastre del cuerpo del colector 10 cm en dicha solera, ligeramente reforzada con armadura secundaria de distribución ensamblada "in situ" ø 8 c/20 - ø 8 c/20 de acero AP 500 y losa alrededor de la boca del cono de 150x150 cm y 20 cm de espesor de hormigón masivo fck 300, HM-30/B/20/I+Qb, con cierre de tapa circular y marco de fundición carga de rotura 250 kN, instalado en junto a cordones de vereda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</si>
  <si>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</si>
  <si>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</si>
  <si>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</si>
  <si>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</si>
  <si>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</si>
  <si>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</si>
  <si>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</si>
  <si>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mt10haf130jbzh</t>
  </si>
  <si>
    <t xml:space="preserve">m³</t>
  </si>
  <si>
    <t xml:space="preserve">Hormigón fck 300, tipo HA-30/B/19/IIb+Qb según EHE-08, elaborado en planta, con cemento resistente a sulfatos.</t>
  </si>
  <si>
    <t xml:space="preserve">mt07ame141hhi3</t>
  </si>
  <si>
    <t xml:space="preserve">m²</t>
  </si>
  <si>
    <t xml:space="preserve">Armadura secundaria de distribución ensamblada "in situ" ø 8 c/20 - ø 8 c/20 de acero AP 500, según NP 4007 99, con varillas conformadas longitudinales de 8 mm de diámetro cada 20 cm y varillas conformadas transversales de 8 mm de diámetro cada 20 cm.</t>
  </si>
  <si>
    <t xml:space="preserve">mt11ras110ga</t>
  </si>
  <si>
    <t xml:space="preserve">Ud</t>
  </si>
  <si>
    <t xml:space="preserve">Registro cloacal, monobloque, de polietileno de alta densidad, de 800 mm de diámetro nominal y 3,5 m de altura nominal, con cono reductor de 600 mm de diámetro nominal en la boca, con los escalones instalados, base con superficie lisa, una entrada con manguito de unión con junta elástica de 400 mm de diámetro y una salida de 400 mm de diámetro.</t>
  </si>
  <si>
    <t xml:space="preserve">mt10hmf130iOe</t>
  </si>
  <si>
    <t xml:space="preserve">m³</t>
  </si>
  <si>
    <t xml:space="preserve">Hormigón masivo fck 300, tipo HM-30/B/19/I+Qb, elaborado en planta, con cemento resistente a sulfatos SR.</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</si>
  <si>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</si>
  <si>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</si>
  <si>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</si>
  <si>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</si>
  <si>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</si>
  <si>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</si>
  <si>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</si>
  <si>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</si>
  <si>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</si>
  <si>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</si>
  <si>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</si>
  <si>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</si>
  <si>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</si>
  <si>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</si>
  <si>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</si>
  <si>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</si>
  <si>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</si>
  <si>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</si>
  <si>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</si>
  <si>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</si>
  <si>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927.532G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</si>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</sst>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85" customWidth="1"/>
    <col min="4" max="4" width="7.65" customWidth="1"/>
    <col min="5" max="5" width="63.24" customWidth="1"/>
    <col min="6" max="6" width="12.41" customWidth="1"/>
    <col min="7" max="7" width="16.49"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0.398</v>
      </c>
      <c r="G10" s="12">
        <v>1.30268e+006</v>
      </c>
      <c r="H10" s="12">
        <f ca="1">ROUND(INDIRECT(ADDRESS(ROW()+(0), COLUMN()+(-2), 1))*INDIRECT(ADDRESS(ROW()+(0), COLUMN()+(-1), 1)), 0)</f>
        <v>518.467</v>
      </c>
    </row>
    <row r="11" spans="1:8" ht="45.00" thickBot="1" customHeight="1">
      <c r="A11" s="1" t="s">
        <v>15</v>
      </c>
      <c r="B11" s="1"/>
      <c r="C11" s="1"/>
      <c r="D11" s="10" t="s">
        <v>16</v>
      </c>
      <c r="E11" s="1" t="s">
        <v>17</v>
      </c>
      <c r="F11" s="11">
        <v>1.327</v>
      </c>
      <c r="G11" s="12">
        <v>24549</v>
      </c>
      <c r="H11" s="12">
        <f ca="1">ROUND(INDIRECT(ADDRESS(ROW()+(0), COLUMN()+(-2), 1))*INDIRECT(ADDRESS(ROW()+(0), COLUMN()+(-1), 1)), 0)</f>
        <v>32.577</v>
      </c>
    </row>
    <row r="12" spans="1:8" ht="55.50" thickBot="1" customHeight="1">
      <c r="A12" s="1" t="s">
        <v>18</v>
      </c>
      <c r="B12" s="1"/>
      <c r="C12" s="1"/>
      <c r="D12" s="10" t="s">
        <v>19</v>
      </c>
      <c r="E12" s="1" t="s">
        <v>20</v>
      </c>
      <c r="F12" s="11">
        <v>1</v>
      </c>
      <c r="G12" s="12">
        <v>1.62859e+007</v>
      </c>
      <c r="H12" s="12">
        <f ca="1">ROUND(INDIRECT(ADDRESS(ROW()+(0), COLUMN()+(-2), 1))*INDIRECT(ADDRESS(ROW()+(0), COLUMN()+(-1), 1)), 0)</f>
        <v>1.62859e+007</v>
      </c>
    </row>
    <row r="13" spans="1:8" ht="24.00" thickBot="1" customHeight="1">
      <c r="A13" s="1" t="s">
        <v>21</v>
      </c>
      <c r="B13" s="1"/>
      <c r="C13" s="1"/>
      <c r="D13" s="10" t="s">
        <v>22</v>
      </c>
      <c r="E13" s="1" t="s">
        <v>23</v>
      </c>
      <c r="F13" s="11">
        <v>0.349</v>
      </c>
      <c r="G13" s="12">
        <v>1.27714e+006</v>
      </c>
      <c r="H13" s="12">
        <f ca="1">ROUND(INDIRECT(ADDRESS(ROW()+(0), COLUMN()+(-2), 1))*INDIRECT(ADDRESS(ROW()+(0), COLUMN()+(-1), 1)), 0)</f>
        <v>445.721</v>
      </c>
    </row>
    <row r="14" spans="1:8" ht="34.50" thickBot="1" customHeight="1">
      <c r="A14" s="1" t="s">
        <v>24</v>
      </c>
      <c r="B14" s="1"/>
      <c r="C14" s="1"/>
      <c r="D14" s="10" t="s">
        <v>25</v>
      </c>
      <c r="E14" s="1" t="s">
        <v>26</v>
      </c>
      <c r="F14" s="13">
        <v>1</v>
      </c>
      <c r="G14" s="14">
        <v>643376</v>
      </c>
      <c r="H14" s="14">
        <f ca="1">ROUND(INDIRECT(ADDRESS(ROW()+(0), COLUMN()+(-2), 1))*INDIRECT(ADDRESS(ROW()+(0), COLUMN()+(-1), 1)), 0)</f>
        <v>643.376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0)</f>
        <v>1.7926e+007</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0.243</v>
      </c>
      <c r="G17" s="14">
        <v>312016</v>
      </c>
      <c r="H17" s="14">
        <f ca="1">ROUND(INDIRECT(ADDRESS(ROW()+(0), COLUMN()+(-2), 1))*INDIRECT(ADDRESS(ROW()+(0), COLUMN()+(-1), 1)), 0)</f>
        <v>75.82</v>
      </c>
    </row>
    <row r="18" spans="1:8" ht="13.50" thickBot="1" customHeight="1">
      <c r="A18" s="15"/>
      <c r="B18" s="15"/>
      <c r="C18" s="15"/>
      <c r="D18" s="15"/>
      <c r="E18" s="15"/>
      <c r="F18" s="9" t="s">
        <v>32</v>
      </c>
      <c r="G18" s="9"/>
      <c r="H18" s="17">
        <f ca="1">ROUND(SUM(INDIRECT(ADDRESS(ROW()+(-1), COLUMN()+(0), 1))), 0)</f>
        <v>75.82</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2.1</v>
      </c>
      <c r="G20" s="12">
        <v>66739</v>
      </c>
      <c r="H20" s="12">
        <f ca="1">ROUND(INDIRECT(ADDRESS(ROW()+(0), COLUMN()+(-2), 1))*INDIRECT(ADDRESS(ROW()+(0), COLUMN()+(-1), 1)), 0)</f>
        <v>140.152</v>
      </c>
    </row>
    <row r="21" spans="1:8" ht="13.50" thickBot="1" customHeight="1">
      <c r="A21" s="1" t="s">
        <v>37</v>
      </c>
      <c r="B21" s="1"/>
      <c r="C21" s="1"/>
      <c r="D21" s="10" t="s">
        <v>38</v>
      </c>
      <c r="E21" s="1" t="s">
        <v>39</v>
      </c>
      <c r="F21" s="13">
        <v>1.05</v>
      </c>
      <c r="G21" s="14">
        <v>42789</v>
      </c>
      <c r="H21" s="14">
        <f ca="1">ROUND(INDIRECT(ADDRESS(ROW()+(0), COLUMN()+(-2), 1))*INDIRECT(ADDRESS(ROW()+(0), COLUMN()+(-1), 1)), 0)</f>
        <v>44.929</v>
      </c>
    </row>
    <row r="22" spans="1:8" ht="13.50" thickBot="1" customHeight="1">
      <c r="A22" s="15"/>
      <c r="B22" s="15"/>
      <c r="C22" s="15"/>
      <c r="D22" s="15"/>
      <c r="E22" s="15"/>
      <c r="F22" s="9" t="s">
        <v>40</v>
      </c>
      <c r="G22" s="9"/>
      <c r="H22" s="17">
        <f ca="1">ROUND(SUM(INDIRECT(ADDRESS(ROW()+(-1), COLUMN()+(0), 1)),INDIRECT(ADDRESS(ROW()+(-2), COLUMN()+(0), 1))), 0)</f>
        <v>185.081</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0)</f>
        <v>1.81869e+007</v>
      </c>
      <c r="H24" s="14">
        <f ca="1">ROUND(INDIRECT(ADDRESS(ROW()+(0), COLUMN()+(-2), 1))*INDIRECT(ADDRESS(ROW()+(0), COLUMN()+(-1), 1))/100, 0)</f>
        <v>363.738</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0)</f>
        <v>1.85506e+007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