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<sst xmlns="http://schemas.openxmlformats.org/spreadsheetml/2006/main" count="34" uniqueCount="34">
  <si>
    <t xml:space="preserve"/>
  </si>
  <si>
    <t xml:space="preserve">UIS010</t>
  </si>
  <si>
    <t xml:space="preserve">Ud</t>
  </si>
  <si>
    <t xml:space="preserve">Farola solar.</t>
  </si>
  <si>
    <r>
      <rPr>
        <sz val="8.25"/>
        <color rgb="FF000000"/>
        <rFont val="Arial"/>
        <family val="2"/>
      </rPr>
      <t xml:space="preserve">Farola solar con distribución de luz radialmente asimétrica, compuesta por columna de acero cincado con placa de anclaje; brazo de acero cincado; caja de acero galvanizado con recubrimiento de plástico; módulo solar fotovoltaico, potencia máxima (Wp) 70 W, con caja de conexiones con diodos, cables y conectores; luminaria rectangular de aluminio y acero inoxidable, con lámpara LED de alto brillo, potencia máxima 20 W, eficiencia luminosa 110 lúmenes/W, sensibilidad lumínica 15 lux; batería de iones de litio, tensión 12 V, capacidad 54 Ah, temperatura de trabajo entre -25°C y 75°C y sistema de regulación y control en caja estanca, con interruptor crepuscular y temporizador, tiempo de encendido al 100% durante 4 horas/día, tiempo de encendido al 50% durante 6 horas/día y autonomía máxima sin carga 3 días. El precio no incluye la excavación de la fundación ni la formación de la fundación.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</si>
  <si>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</si>
  <si>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</si>
  <si>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</si>
  <si>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</si>
  <si>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</si>
  <si>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</si>
  <si>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</si>
  <si>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mt34sol015aa</t>
  </si>
  <si>
    <t xml:space="preserve">Ud</t>
  </si>
  <si>
    <t xml:space="preserve">Farola solar con distribución de luz radialmente asimétrica, compuesta por columna de acero cincado con placa de anclaje; brazo de acero cincado; caja de acero galvanizado con recubrimiento de plástico; módulo solar fotovoltaico, potencia máxima (Wp) 70 W, con caja de conexiones con diodos, cables y conectores; luminaria rectangular de aluminio y acero inoxidable, con lámpara LED de alto brillo, potencia máxima 20 W, eficiencia luminosa 110 lúmenes/W, sensibilidad lumínica 15 lux; batería de iones de litio, tensión 12 V, capacidad 54 Ah, temperatura de trabajo entre -25°C y 75°C y sistema de regulación y control en caja estanca, con interruptor crepuscular y temporizador, tiempo de encendido al 100% durante 4 horas/día, tiempo de encendido al 50% durante 6 horas/día y autonomía máxima sin carga 3 días.</t>
  </si>
  <si>
    <t xml:space="preserve">Subtotal materiales:</t>
  </si>
  <si>
    <t xml:space="preserve">Equipo y maquinaria</t>
  </si>
  <si>
    <t xml:space="preserve">mq04cag010c</t>
  </si>
  <si>
    <t xml:space="preserve">h</t>
  </si>
  <si>
    <t xml:space="preserve">Camión con grúa de hasta 12 t.</t>
  </si>
  <si>
    <t xml:space="preserve">Subtotal equipo y maquinaria:</t>
  </si>
  <si>
    <t xml:space="preserve">Mano de obra</t>
  </si>
  <si>
    <t xml:space="preserve">mo003</t>
  </si>
  <si>
    <t xml:space="preserve">h</t>
  </si>
  <si>
    <t xml:space="preserve">Oficial electricista.</t>
  </si>
  <si>
    <t xml:space="preserve">mo102</t>
  </si>
  <si>
    <t xml:space="preserve">h</t>
  </si>
  <si>
    <t xml:space="preserve">Medio oficial electricista.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</si>
  <si>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</si>
  <si>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</si>
  <si>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</si>
  <si>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</si>
  <si>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14.982.941G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</si>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</sst>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6.12" customWidth="1"/>
    <col min="3" max="3" width="7.14" customWidth="1"/>
    <col min="4" max="4" width="65.45" customWidth="1"/>
    <col min="5" max="5" width="12.41" customWidth="1"/>
    <col min="6" max="6" width="16.49" customWidth="1"/>
    <col min="7" max="7" width="13.6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76.5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118.50" thickBot="1" customHeight="1">
      <c r="A10" s="1" t="s">
        <v>12</v>
      </c>
      <c r="B10" s="1"/>
      <c r="C10" s="10" t="s">
        <v>13</v>
      </c>
      <c r="D10" s="1" t="s">
        <v>14</v>
      </c>
      <c r="E10" s="12">
        <v>1</v>
      </c>
      <c r="F10" s="14">
        <v>1.19855e+07</v>
      </c>
      <c r="G10" s="14">
        <f ca="1">ROUND(INDIRECT(ADDRESS(ROW()+(0), COLUMN()+(-2), 1))*INDIRECT(ADDRESS(ROW()+(0), COLUMN()+(-1), 1)), 0)</f>
        <v>1.19855e+07</v>
      </c>
    </row>
    <row r="11" spans="1:7" ht="13.50" thickBot="1" customHeight="1">
      <c r="A11" s="15"/>
      <c r="B11" s="15"/>
      <c r="C11" s="15"/>
      <c r="D11" s="15"/>
      <c r="E11" s="9" t="s">
        <v>15</v>
      </c>
      <c r="F11" s="9"/>
      <c r="G11" s="17">
        <f ca="1">ROUND(SUM(INDIRECT(ADDRESS(ROW()+(-1), COLUMN()+(0), 1))), 0)</f>
        <v>1.19855e+07</v>
      </c>
    </row>
    <row r="12" spans="1:7" ht="13.50" thickBot="1" customHeight="1">
      <c r="A12" s="15">
        <v>2</v>
      </c>
      <c r="B12" s="15"/>
      <c r="C12" s="15"/>
      <c r="D12" s="18" t="s">
        <v>16</v>
      </c>
      <c r="E12" s="18"/>
      <c r="F12" s="15"/>
      <c r="G12" s="15"/>
    </row>
    <row r="13" spans="1:7" ht="13.50" thickBot="1" customHeight="1">
      <c r="A13" s="1" t="s">
        <v>17</v>
      </c>
      <c r="B13" s="1"/>
      <c r="C13" s="10" t="s">
        <v>18</v>
      </c>
      <c r="D13" s="1" t="s">
        <v>19</v>
      </c>
      <c r="E13" s="12">
        <v>0.5</v>
      </c>
      <c r="F13" s="14">
        <v>374259</v>
      </c>
      <c r="G13" s="14">
        <f ca="1">ROUND(INDIRECT(ADDRESS(ROW()+(0), COLUMN()+(-2), 1))*INDIRECT(ADDRESS(ROW()+(0), COLUMN()+(-1), 1)), 0)</f>
        <v>187.13</v>
      </c>
    </row>
    <row r="14" spans="1:7" ht="13.50" thickBot="1" customHeight="1">
      <c r="A14" s="15"/>
      <c r="B14" s="15"/>
      <c r="C14" s="15"/>
      <c r="D14" s="15"/>
      <c r="E14" s="9" t="s">
        <v>20</v>
      </c>
      <c r="F14" s="9"/>
      <c r="G14" s="17">
        <f ca="1">ROUND(SUM(INDIRECT(ADDRESS(ROW()+(-1), COLUMN()+(0), 1))), 0)</f>
        <v>187.13</v>
      </c>
    </row>
    <row r="15" spans="1:7" ht="13.50" thickBot="1" customHeight="1">
      <c r="A15" s="15">
        <v>3</v>
      </c>
      <c r="B15" s="15"/>
      <c r="C15" s="15"/>
      <c r="D15" s="18" t="s">
        <v>21</v>
      </c>
      <c r="E15" s="18"/>
      <c r="F15" s="15"/>
      <c r="G15" s="15"/>
    </row>
    <row r="16" spans="1:7" ht="13.50" thickBot="1" customHeight="1">
      <c r="A16" s="1" t="s">
        <v>22</v>
      </c>
      <c r="B16" s="1"/>
      <c r="C16" s="10" t="s">
        <v>23</v>
      </c>
      <c r="D16" s="1" t="s">
        <v>24</v>
      </c>
      <c r="E16" s="11">
        <v>0.572</v>
      </c>
      <c r="F16" s="13">
        <v>73602</v>
      </c>
      <c r="G16" s="13">
        <f ca="1">ROUND(INDIRECT(ADDRESS(ROW()+(0), COLUMN()+(-2), 1))*INDIRECT(ADDRESS(ROW()+(0), COLUMN()+(-1), 1)), 0)</f>
        <v>42.1</v>
      </c>
    </row>
    <row r="17" spans="1:7" ht="13.50" thickBot="1" customHeight="1">
      <c r="A17" s="1" t="s">
        <v>25</v>
      </c>
      <c r="B17" s="1"/>
      <c r="C17" s="10" t="s">
        <v>26</v>
      </c>
      <c r="D17" s="1" t="s">
        <v>27</v>
      </c>
      <c r="E17" s="12">
        <v>0.572</v>
      </c>
      <c r="F17" s="14">
        <v>45831</v>
      </c>
      <c r="G17" s="14">
        <f ca="1">ROUND(INDIRECT(ADDRESS(ROW()+(0), COLUMN()+(-2), 1))*INDIRECT(ADDRESS(ROW()+(0), COLUMN()+(-1), 1)), 0)</f>
        <v>26.215</v>
      </c>
    </row>
    <row r="18" spans="1:7" ht="13.50" thickBot="1" customHeight="1">
      <c r="A18" s="15"/>
      <c r="B18" s="15"/>
      <c r="C18" s="15"/>
      <c r="D18" s="15"/>
      <c r="E18" s="9" t="s">
        <v>28</v>
      </c>
      <c r="F18" s="9"/>
      <c r="G18" s="17">
        <f ca="1">ROUND(SUM(INDIRECT(ADDRESS(ROW()+(-1), COLUMN()+(0), 1)),INDIRECT(ADDRESS(ROW()+(-2), COLUMN()+(0), 1))), 0)</f>
        <v>68.315</v>
      </c>
    </row>
    <row r="19" spans="1:7" ht="13.50" thickBot="1" customHeight="1">
      <c r="A19" s="15">
        <v>4</v>
      </c>
      <c r="B19" s="15"/>
      <c r="C19" s="15"/>
      <c r="D19" s="18" t="s">
        <v>29</v>
      </c>
      <c r="E19" s="18"/>
      <c r="F19" s="15"/>
      <c r="G19" s="15"/>
    </row>
    <row r="20" spans="1:7" ht="13.50" thickBot="1" customHeight="1">
      <c r="A20" s="19"/>
      <c r="B20" s="19"/>
      <c r="C20" s="20" t="s">
        <v>30</v>
      </c>
      <c r="D20" s="19" t="s">
        <v>31</v>
      </c>
      <c r="E20" s="12">
        <v>2</v>
      </c>
      <c r="F20" s="14">
        <f ca="1">ROUND(SUM(INDIRECT(ADDRESS(ROW()+(-2), COLUMN()+(1), 1)),INDIRECT(ADDRESS(ROW()+(-6), COLUMN()+(1), 1)),INDIRECT(ADDRESS(ROW()+(-9), COLUMN()+(1), 1))), 0)</f>
        <v>1.2241e+07</v>
      </c>
      <c r="G20" s="14">
        <f ca="1">ROUND(INDIRECT(ADDRESS(ROW()+(0), COLUMN()+(-2), 1))*INDIRECT(ADDRESS(ROW()+(0), COLUMN()+(-1), 1))/100, 0)</f>
        <v>244.819</v>
      </c>
    </row>
    <row r="21" spans="1:7" ht="13.50" thickBot="1" customHeight="1">
      <c r="A21" s="21" t="s">
        <v>32</v>
      </c>
      <c r="B21" s="21"/>
      <c r="C21" s="22"/>
      <c r="D21" s="23"/>
      <c r="E21" s="24" t="s">
        <v>33</v>
      </c>
      <c r="F21" s="25"/>
      <c r="G21" s="26">
        <f ca="1">ROUND(SUM(INDIRECT(ADDRESS(ROW()+(-1), COLUMN()+(0), 1)),INDIRECT(ADDRESS(ROW()+(-3), COLUMN()+(0), 1)),INDIRECT(ADDRESS(ROW()+(-7), COLUMN()+(0), 1)),INDIRECT(ADDRESS(ROW()+(-10), COLUMN()+(0), 1))), 0)</f>
        <v>1.24858e+07</v>
      </c>
    </row>
  </sheetData>
  <mergeCells count="25">
    <mergeCell ref="A1:G1"/>
    <mergeCell ref="C3:G3"/>
    <mergeCell ref="A5:G5"/>
    <mergeCell ref="A8:B8"/>
    <mergeCell ref="A9:B9"/>
    <mergeCell ref="D9:E9"/>
    <mergeCell ref="A10:B10"/>
    <mergeCell ref="A11:B11"/>
    <mergeCell ref="E11:F11"/>
    <mergeCell ref="A12:B12"/>
    <mergeCell ref="D12:E12"/>
    <mergeCell ref="A13:B13"/>
    <mergeCell ref="A14:B14"/>
    <mergeCell ref="E14:F14"/>
    <mergeCell ref="A15:B15"/>
    <mergeCell ref="D15:E15"/>
    <mergeCell ref="A16:B16"/>
    <mergeCell ref="A17:B17"/>
    <mergeCell ref="A18:B18"/>
    <mergeCell ref="E18:F18"/>
    <mergeCell ref="A19:B19"/>
    <mergeCell ref="D19:E19"/>
    <mergeCell ref="A20:B20"/>
    <mergeCell ref="A21:D21"/>
    <mergeCell ref="E21:F21"/>
  </mergeCells>
  <pageMargins left="0.147638" right="0.147638" top="0.206693" bottom="0.206693" header="0.0" footer="0.0"/>
  <pageSetup paperSize="9" orientation="portrait"/>
  <rowBreaks count="0" manualBreakCount="0">
    </rowBreaks>
</worksheet>
</file>