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<sst xmlns="http://schemas.openxmlformats.org/spreadsheetml/2006/main" count="29" uniqueCount="29">
  <si>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</si>
  <si>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UMA030</t>
  </si>
  <si>
    <t xml:space="preserve">Ud</t>
  </si>
  <si>
    <t xml:space="preserve">Rejilla electrosoldada, para protección de alcorque.</t>
  </si>
  <si>
    <r>
      <rPr>
        <sz val="8.25"/>
        <color rgb="FF000000"/>
        <rFont val="Arial"/>
        <family val="2"/>
      </rPr>
      <t xml:space="preserve">Rejilla electrosoldada antideslizante, de 766x766 mm, acabado galvanizado en caliente, formada por dos piezas simétricas, realizadas con pletinas portantes de acero laminado S235JR, en perfil plano laminado en caliente, de 25x2 mm, separadas 34 mm entre sí, separadores de varilla cuadrada retorcida, de acero con bajo contenido en carbono ISO 16120-2 C4D, de 4 mm de lado, separados 38 mm entre sí y marco de acero laminado S235JR, en perfil omega laminado en caliente, de 25x2 mm, para protección de alcorque, colocada sobre el marco de apoyo.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</si>
  <si>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</si>
  <si>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</si>
  <si>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</si>
  <si>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</si>
  <si>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</si>
  <si>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</si>
  <si>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</si>
  <si>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mt07rel030a</t>
  </si>
  <si>
    <t xml:space="preserve">Ud</t>
  </si>
  <si>
    <t xml:space="preserve">Rejilla electrosoldada antideslizante, de 766x766 mm, acabado galvanizado en caliente, formada por dos piezas simétricas, realizadas con pletinas portantes de acero laminado S235JR, en perfil plano laminado en caliente, de 25x2 mm, separadas 34 mm entre sí, separadores de varilla cuadrada retorcida, de acero con bajo contenido en carbono ISO 16120-2 C4D, de 4 mm de lado, separados 38 mm entre sí y marco de acero laminado S235JR, en perfil omega laminado en caliente, de 25x2 mm, incluso marco de apoyo, de acero laminado S235JR, en perfil angular laminado en caliente, de 30x30 mm, acabado galvanizado en caliente.</t>
  </si>
  <si>
    <t xml:space="preserve">Subtotal materiales:</t>
  </si>
  <si>
    <t xml:space="preserve">Mano de obra</t>
  </si>
  <si>
    <t xml:space="preserve">mo041</t>
  </si>
  <si>
    <t xml:space="preserve">h</t>
  </si>
  <si>
    <t xml:space="preserve">Oficial de construcción de obra civil.</t>
  </si>
  <si>
    <t xml:space="preserve">mo087</t>
  </si>
  <si>
    <t xml:space="preserve">h</t>
  </si>
  <si>
    <t xml:space="preserve">Medio oficial de construcción de obra civil.</t>
  </si>
  <si>
    <t xml:space="preserve">Subtotal mano de obra:</t>
  </si>
  <si>
    <t xml:space="preserve">Herramientas</t>
  </si>
  <si>
    <t xml:space="preserve">%</t>
  </si>
  <si>
    <t xml:space="preserve">Herramientas</t>
  </si>
  <si>
    <t xml:space="preserve">Coste de mantenimiento decenal: 6.351G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</si>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</sst>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2.72" customWidth="1"/>
    <col min="3" max="3" width="3.40" customWidth="1"/>
    <col min="4" max="4" width="4.25" customWidth="1"/>
    <col min="5" max="5" width="74.46"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180641</v>
      </c>
      <c r="H10" s="14">
        <f ca="1">ROUND(INDIRECT(ADDRESS(ROW()+(0), COLUMN()+(-2), 1))*INDIRECT(ADDRESS(ROW()+(0), COLUMN()+(-1), 1)), 0)</f>
        <v>180.641</v>
      </c>
    </row>
    <row r="11" spans="1:8" ht="13.50" thickBot="1" customHeight="1">
      <c r="A11" s="15"/>
      <c r="B11" s="15"/>
      <c r="C11" s="15"/>
      <c r="D11" s="15"/>
      <c r="E11" s="15"/>
      <c r="F11" s="9" t="s">
        <v>15</v>
      </c>
      <c r="G11" s="9"/>
      <c r="H11" s="17">
        <f ca="1">ROUND(SUM(INDIRECT(ADDRESS(ROW()+(-1), COLUMN()+(0), 1))), 0)</f>
        <v>180.641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0.229</v>
      </c>
      <c r="G13" s="13">
        <v>71618</v>
      </c>
      <c r="H13" s="13">
        <f ca="1">ROUND(INDIRECT(ADDRESS(ROW()+(0), COLUMN()+(-2), 1))*INDIRECT(ADDRESS(ROW()+(0), COLUMN()+(-1), 1)), 0)</f>
        <v>16.401</v>
      </c>
    </row>
    <row r="14" spans="1:8" ht="13.50" thickBot="1" customHeight="1">
      <c r="A14" s="1" t="s">
        <v>20</v>
      </c>
      <c r="B14" s="1"/>
      <c r="C14" s="10" t="s">
        <v>21</v>
      </c>
      <c r="D14" s="10"/>
      <c r="E14" s="1" t="s">
        <v>22</v>
      </c>
      <c r="F14" s="12">
        <v>0.229</v>
      </c>
      <c r="G14" s="14">
        <v>45914</v>
      </c>
      <c r="H14" s="14">
        <f ca="1">ROUND(INDIRECT(ADDRESS(ROW()+(0), COLUMN()+(-2), 1))*INDIRECT(ADDRESS(ROW()+(0), COLUMN()+(-1), 1)), 0)</f>
        <v>10.514</v>
      </c>
    </row>
    <row r="15" spans="1:8" ht="13.50" thickBot="1" customHeight="1">
      <c r="A15" s="15"/>
      <c r="B15" s="15"/>
      <c r="C15" s="15"/>
      <c r="D15" s="15"/>
      <c r="E15" s="15"/>
      <c r="F15" s="9" t="s">
        <v>23</v>
      </c>
      <c r="G15" s="9"/>
      <c r="H15" s="17">
        <f ca="1">ROUND(SUM(INDIRECT(ADDRESS(ROW()+(-1), COLUMN()+(0), 1)),INDIRECT(ADDRESS(ROW()+(-2), COLUMN()+(0), 1))), 0)</f>
        <v>26.915</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0)</f>
        <v>207.556</v>
      </c>
      <c r="H17" s="14">
        <f ca="1">ROUND(INDIRECT(ADDRESS(ROW()+(0), COLUMN()+(-2), 1))*INDIRECT(ADDRESS(ROW()+(0), COLUMN()+(-1), 1))/100, 0)</f>
        <v>4.151</v>
      </c>
    </row>
    <row r="18" spans="1:8" ht="13.50" thickBot="1" customHeight="1">
      <c r="A18" s="21" t="s">
        <v>27</v>
      </c>
      <c r="B18" s="21"/>
      <c r="C18" s="22"/>
      <c r="D18" s="22"/>
      <c r="E18" s="23"/>
      <c r="F18" s="24" t="s">
        <v>28</v>
      </c>
      <c r="G18" s="25"/>
      <c r="H18" s="26">
        <f ca="1">ROUND(SUM(INDIRECT(ADDRESS(ROW()+(-1), COLUMN()+(0), 1)),INDIRECT(ADDRESS(ROW()+(-3), COLUMN()+(0), 1)),INDIRECT(ADDRESS(ROW()+(-7), COLUMN()+(0), 1))), 0)</f>
        <v>211.707</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