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<sst xmlns="http://schemas.openxmlformats.org/spreadsheetml/2006/main" count="76" uniqueCount="76">
  <si>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</si>
  <si>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0FC010</t>
  </si>
  <si>
    <t xml:space="preserve">Ud</t>
  </si>
  <si>
    <t xml:space="preserve">Lastre o contrapeso de hormigón masivo para estabilizador de fachada.</t>
  </si>
  <si>
    <r>
      <rPr>
        <sz val="8.25"/>
        <color rgb="FF000000"/>
        <rFont val="Arial"/>
        <family val="2"/>
      </rPr>
      <t xml:space="preserve">Lastre o contrapeso de hormigón masivo, para sujeción de estabilizador de fachada, de 1x2x2 m, realizado con hormigón fck 150, HM-15/B/19/I elaborado en planta y vaciado con bomba; montaje y desmontaje de sistema de encofrado recuperable, realizado con paneles metálicos, amortizables en 200 usos. Incluso lámina de polietileno para protección del piso existente en la vía pública y líquido desencofrante, para evitar la adherencia del hormigón al encofrado. El precio incluye la demolición del lastre o contrapeso con martillo neumático y la carga manual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</si>
  <si>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</si>
  <si>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</si>
  <si>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</si>
  <si>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</si>
  <si>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</si>
  <si>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</si>
  <si>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</si>
  <si>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mt16png010c</t>
  </si>
  <si>
    <t xml:space="preserve">m²</t>
  </si>
  <si>
    <t xml:space="preserve">Film de polietileno de 0,15 mm de espesor y 138 g/m² de masa superficial.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</si>
  <si>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</si>
  <si>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</si>
  <si>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</si>
  <si>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</si>
  <si>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</si>
  <si>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</si>
  <si>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</si>
  <si>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</si>
  <si>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</si>
  <si>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</si>
  <si>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</si>
  <si>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</si>
  <si>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</si>
  <si>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</si>
  <si>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</si>
  <si>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</si>
  <si>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</si>
  <si>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</si>
  <si>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</si>
  <si>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</si>
  <si>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</si>
  <si>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mt10hmf130gnd</t>
  </si>
  <si>
    <t xml:space="preserve">m³</t>
  </si>
  <si>
    <t xml:space="preserve">Hormigón masivo fck 150, bombeable, tipo HM-15/B/19/I,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</si>
  <si>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</si>
  <si>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</si>
  <si>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</si>
  <si>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</si>
  <si>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</si>
  <si>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</si>
  <si>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</si>
  <si>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</si>
  <si>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</si>
  <si>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</si>
  <si>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</si>
  <si>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</si>
  <si>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</si>
  <si>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</si>
  <si>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</si>
  <si>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</si>
  <si>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</si>
  <si>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</si>
  <si>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</si>
  <si>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</si>
  <si>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</si>
  <si>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</si>
  <si>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</si>
  <si>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</si>
  <si>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</si>
  <si>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mo113</t>
  </si>
  <si>
    <t xml:space="preserve">h</t>
  </si>
  <si>
    <t xml:space="preserve">Ayudante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</si>
  <si>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</si>
  <si>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</si>
  <si>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</si>
  <si>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</si>
  <si>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</si>
  <si>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</si>
  <si>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</si>
  <si>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215.323G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</si>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</sst>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8.16" customWidth="1"/>
    <col min="4" max="4" width="64.94" customWidth="1"/>
    <col min="5" max="5" width="13.26" customWidth="1"/>
    <col min="6" max="6" width="15.64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2.2</v>
      </c>
      <c r="F10" s="12">
        <v>3140</v>
      </c>
      <c r="G10" s="12">
        <f ca="1">ROUND(INDIRECT(ADDRESS(ROW()+(0), COLUMN()+(-2), 1))*INDIRECT(ADDRESS(ROW()+(0), COLUMN()+(-1), 1)), 0)</f>
        <v>6.908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0.06</v>
      </c>
      <c r="F11" s="12">
        <v>321580</v>
      </c>
      <c r="G11" s="12">
        <f ca="1">ROUND(INDIRECT(ADDRESS(ROW()+(0), COLUMN()+(-2), 1))*INDIRECT(ADDRESS(ROW()+(0), COLUMN()+(-1), 1)), 0)</f>
        <v>19.295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0.24</v>
      </c>
      <c r="F12" s="12">
        <v>39094</v>
      </c>
      <c r="G12" s="12">
        <f ca="1">ROUND(INDIRECT(ADDRESS(ROW()+(0), COLUMN()+(-2), 1))*INDIRECT(ADDRESS(ROW()+(0), COLUMN()+(-1), 1)), 0)</f>
        <v>9.383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0.16</v>
      </c>
      <c r="F13" s="12">
        <v>119064</v>
      </c>
      <c r="G13" s="12">
        <f ca="1">ROUND(INDIRECT(ADDRESS(ROW()+(0), COLUMN()+(-2), 1))*INDIRECT(ADDRESS(ROW()+(0), COLUMN()+(-1), 1)), 0)</f>
        <v>19.05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1.2</v>
      </c>
      <c r="F14" s="12">
        <v>1793</v>
      </c>
      <c r="G14" s="12">
        <f ca="1">ROUND(INDIRECT(ADDRESS(ROW()+(0), COLUMN()+(-2), 1))*INDIRECT(ADDRESS(ROW()+(0), COLUMN()+(-1), 1)), 0)</f>
        <v>2.152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0.6</v>
      </c>
      <c r="F15" s="12">
        <v>9276</v>
      </c>
      <c r="G15" s="12">
        <f ca="1">ROUND(INDIRECT(ADDRESS(ROW()+(0), COLUMN()+(-2), 1))*INDIRECT(ADDRESS(ROW()+(0), COLUMN()+(-1), 1)), 0)</f>
        <v>5.566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1.2</v>
      </c>
      <c r="F16" s="12">
        <v>54112</v>
      </c>
      <c r="G16" s="12">
        <f ca="1">ROUND(INDIRECT(ADDRESS(ROW()+(0), COLUMN()+(-2), 1))*INDIRECT(ADDRESS(ROW()+(0), COLUMN()+(-1), 1)), 0)</f>
        <v>64.934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0.36</v>
      </c>
      <c r="F17" s="12">
        <v>11158</v>
      </c>
      <c r="G17" s="12">
        <f ca="1">ROUND(INDIRECT(ADDRESS(ROW()+(0), COLUMN()+(-2), 1))*INDIRECT(ADDRESS(ROW()+(0), COLUMN()+(-1), 1)), 0)</f>
        <v>4.017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4.4</v>
      </c>
      <c r="F18" s="14">
        <v>671540</v>
      </c>
      <c r="G18" s="14">
        <f ca="1">ROUND(INDIRECT(ADDRESS(ROW()+(0), COLUMN()+(-2), 1))*INDIRECT(ADDRESS(ROW()+(0), COLUMN()+(-1), 1)), 0)</f>
        <v>2.95478e+06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0)</f>
        <v>3.08608e+06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0.371</v>
      </c>
      <c r="F21" s="12">
        <v>1.08666e+06</v>
      </c>
      <c r="G21" s="12">
        <f ca="1">ROUND(INDIRECT(ADDRESS(ROW()+(0), COLUMN()+(-2), 1))*INDIRECT(ADDRESS(ROW()+(0), COLUMN()+(-1), 1)), 0)</f>
        <v>403.152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18.547</v>
      </c>
      <c r="F22" s="12">
        <v>26080</v>
      </c>
      <c r="G22" s="12">
        <f ca="1">ROUND(INDIRECT(ADDRESS(ROW()+(0), COLUMN()+(-2), 1))*INDIRECT(ADDRESS(ROW()+(0), COLUMN()+(-1), 1)), 0)</f>
        <v>483.706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9.274</v>
      </c>
      <c r="F23" s="14">
        <v>24354</v>
      </c>
      <c r="G23" s="14">
        <f ca="1">ROUND(INDIRECT(ADDRESS(ROW()+(0), COLUMN()+(-2), 1))*INDIRECT(ADDRESS(ROW()+(0), COLUMN()+(-1), 1)), 0)</f>
        <v>225.859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1)),INDIRECT(ADDRESS(ROW()+(-3), COLUMN()+(0), 1))), 0)</f>
        <v>1.11272e+06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5.13</v>
      </c>
      <c r="F26" s="12">
        <v>74532</v>
      </c>
      <c r="G26" s="12">
        <f ca="1">ROUND(INDIRECT(ADDRESS(ROW()+(0), COLUMN()+(-2), 1))*INDIRECT(ADDRESS(ROW()+(0), COLUMN()+(-1), 1)), 0)</f>
        <v>382.35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6.84</v>
      </c>
      <c r="F27" s="12">
        <v>47756</v>
      </c>
      <c r="G27" s="12">
        <f ca="1">ROUND(INDIRECT(ADDRESS(ROW()+(0), COLUMN()+(-2), 1))*INDIRECT(ADDRESS(ROW()+(0), COLUMN()+(-1), 1)), 0)</f>
        <v>326.652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0.285</v>
      </c>
      <c r="F28" s="12">
        <v>74532</v>
      </c>
      <c r="G28" s="12">
        <f ca="1">ROUND(INDIRECT(ADDRESS(ROW()+(0), COLUMN()+(-2), 1))*INDIRECT(ADDRESS(ROW()+(0), COLUMN()+(-1), 1)), 0)</f>
        <v>21.242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1.425</v>
      </c>
      <c r="F29" s="12">
        <v>47756</v>
      </c>
      <c r="G29" s="12">
        <f ca="1">ROUND(INDIRECT(ADDRESS(ROW()+(0), COLUMN()+(-2), 1))*INDIRECT(ADDRESS(ROW()+(0), COLUMN()+(-1), 1)), 0)</f>
        <v>68.052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11.399</v>
      </c>
      <c r="F30" s="12">
        <v>44181</v>
      </c>
      <c r="G30" s="12">
        <f ca="1">ROUND(INDIRECT(ADDRESS(ROW()+(0), COLUMN()+(-2), 1))*INDIRECT(ADDRESS(ROW()+(0), COLUMN()+(-1), 1)), 0)</f>
        <v>503.619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34.198</v>
      </c>
      <c r="F31" s="14">
        <v>44914</v>
      </c>
      <c r="G31" s="14">
        <f ca="1">ROUND(INDIRECT(ADDRESS(ROW()+(0), COLUMN()+(-2), 1))*INDIRECT(ADDRESS(ROW()+(0), COLUMN()+(-1), 1)), 0)</f>
        <v>1.53598e+06</v>
      </c>
    </row>
    <row r="32" spans="1:7" ht="13.50" thickBot="1" customHeight="1">
      <c r="A32" s="15"/>
      <c r="B32" s="15"/>
      <c r="C32" s="15"/>
      <c r="D32" s="15"/>
      <c r="E32" s="9" t="s">
        <v>70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2.83789e+06</v>
      </c>
    </row>
    <row r="33" spans="1:7" ht="13.50" thickBot="1" customHeight="1">
      <c r="A33" s="15">
        <v>4</v>
      </c>
      <c r="B33" s="15"/>
      <c r="C33" s="15"/>
      <c r="D33" s="18" t="s">
        <v>71</v>
      </c>
      <c r="E33" s="18"/>
      <c r="F33" s="15"/>
      <c r="G33" s="15"/>
    </row>
    <row r="34" spans="1:7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4">
        <f ca="1">ROUND(SUM(INDIRECT(ADDRESS(ROW()+(-2), COLUMN()+(1), 1)),INDIRECT(ADDRESS(ROW()+(-10), COLUMN()+(1), 1)),INDIRECT(ADDRESS(ROW()+(-15), COLUMN()+(1), 1))), 0)</f>
        <v>7.03669e+06</v>
      </c>
      <c r="G34" s="14">
        <f ca="1">ROUND(INDIRECT(ADDRESS(ROW()+(0), COLUMN()+(-2), 1))*INDIRECT(ADDRESS(ROW()+(0), COLUMN()+(-1), 1))/100, 0)</f>
        <v>140.734</v>
      </c>
    </row>
    <row r="35" spans="1:7" ht="13.50" thickBot="1" customHeight="1">
      <c r="A35" s="21" t="s">
        <v>74</v>
      </c>
      <c r="B35" s="21"/>
      <c r="C35" s="22"/>
      <c r="D35" s="23"/>
      <c r="E35" s="24" t="s">
        <v>75</v>
      </c>
      <c r="F35" s="25"/>
      <c r="G35" s="26">
        <f ca="1">ROUND(SUM(INDIRECT(ADDRESS(ROW()+(-1), COLUMN()+(0), 1)),INDIRECT(ADDRESS(ROW()+(-3), COLUMN()+(0), 1)),INDIRECT(ADDRESS(ROW()+(-11), COLUMN()+(0), 1)),INDIRECT(ADDRESS(ROW()+(-16), COLUMN()+(0), 1))), 0)</f>
        <v>7.17743e+06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D35"/>
    <mergeCell ref="E35:F35"/>
  </mergeCells>
  <pageMargins left="0.147638" right="0.147638" top="0.206693" bottom="0.206693" header="0.0" footer="0.0"/>
  <pageSetup paperSize="9" orientation="portrait"/>
  <rowBreaks count="0" manualBreakCount="0">
    </rowBreaks>
</worksheet>
</file>