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<sst xmlns="http://schemas.openxmlformats.org/spreadsheetml/2006/main" count="64" uniqueCount="64">
  <si>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</si>
  <si>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ANV020</t>
  </si>
  <si>
    <t xml:space="preserve">m²</t>
  </si>
  <si>
    <t xml:space="preserve">Solera ventilada de hormigón, sistema "PANTALLAX", sobre platea de fundación.</t>
  </si>
  <si>
    <r>
      <rPr>
        <sz val="8.25"/>
        <color rgb="FF000000"/>
        <rFont val="Arial"/>
        <family val="2"/>
      </rPr>
      <t xml:space="preserve">Solera ventilada de hormigón armado, de 10 cm de espesor, con acabado superficial mediante fratasadora mecánica, sistema Dren "PANTALLAX", compuesta por lámina drenante nodular de polietileno de alta densidad (PEAD/HDPE), con nódulos de 8 mm de altura, con geotextil de polipropileno de 120 g/m² incorporado, fijada a platea de fundación existente mediante fijaciones mecánicas; realizada con hormigón fck 250, HA-25/B/19/IIa elaborado en planta, y vaciado con bomba, y armadura secundaria de distribución ensamblada "in situ" ø 6 c/10 - ø 6 c/10 de acero AP 500, con varillas conformadas longitudinales de 6 mm de diámetro cada 10 cm y varillas conformadas transversales de 6 mm de diámetro cada 10 cm como armadura de reparto, colocada sobre separadores homologados. Incluso panel de poliestireno expandido de 3 cm de espesor, para la ejecución de juntas de dilatación.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</si>
  <si>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</si>
  <si>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</si>
  <si>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</si>
  <si>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</si>
  <si>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</si>
  <si>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</si>
  <si>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</si>
  <si>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mt14gsp010a</t>
  </si>
  <si>
    <t xml:space="preserve">m²</t>
  </si>
  <si>
    <t xml:space="preserve">Lámina drenante nodular de polietileno de alta densidad (PEAD/HDPE), con nódulos de 8 mm de altura, con geotextil de polipropileno de 120 g/m² incorporado, resistencia a la compresión 200 kN/m² según ISO 604 y capacidad de drenaje 4,8 l/(s·m).</t>
  </si>
  <si>
    <t xml:space="preserve">mt08var060</t>
  </si>
  <si>
    <t xml:space="preserve">kg</t>
  </si>
  <si>
    <t xml:space="preserve">Puntas de acero de 20x100 mm.</t>
  </si>
  <si>
    <t xml:space="preserve">mt07ame141aaa1</t>
  </si>
  <si>
    <t xml:space="preserve">m²</t>
  </si>
  <si>
    <t xml:space="preserve">Armadura secundaria de distribución ensamblada "in situ" ø 6 c/10 - ø 6 c/10 de acero AP 500, según NP 4007 99, con varillas conformadas longitudinales de 6 mm de diámetro cada 10 cm y varillas conformadas transversales de 6 mm de diámetro cada 10 cm.</t>
  </si>
  <si>
    <t xml:space="preserve">mt10haf130bgqg</t>
  </si>
  <si>
    <t xml:space="preserve">m³</t>
  </si>
  <si>
    <t xml:space="preserve">Hormigón fck 250, bombeable, tipo HA-25/B/19/IIa según EHE-08, elaborado en planta.</t>
  </si>
  <si>
    <t xml:space="preserve">mt07aco020f</t>
  </si>
  <si>
    <t xml:space="preserve">Ud</t>
  </si>
  <si>
    <t xml:space="preserve">Separador homologado para nervios "in situ" en losas unidireccionales.</t>
  </si>
  <si>
    <t xml:space="preserve">mt16pea020c</t>
  </si>
  <si>
    <t xml:space="preserve">m²</t>
  </si>
  <si>
    <t xml:space="preserve">Panel rígido de poliestireno expandido, mecanizado lateral recto, de 30 mm de espesor, resistencia térmica 0,8 m²K/W, conductividad térmica 0,036 W/(mK), para junta de dilatación.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</si>
  <si>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</si>
  <si>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</si>
  <si>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</si>
  <si>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</si>
  <si>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</si>
  <si>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</si>
  <si>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</si>
  <si>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</si>
  <si>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</si>
  <si>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</si>
  <si>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</si>
  <si>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mq06cor020</t>
  </si>
  <si>
    <t xml:space="preserve">h</t>
  </si>
  <si>
    <t xml:space="preserve">Equipo para corte de juntas en soleras de hormigón.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</si>
  <si>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</si>
  <si>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</si>
  <si>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</si>
  <si>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</si>
  <si>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</si>
  <si>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</si>
  <si>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</si>
  <si>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</si>
  <si>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</si>
  <si>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</si>
  <si>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</si>
  <si>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</si>
  <si>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</si>
  <si>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</si>
  <si>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</si>
  <si>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</si>
  <si>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</si>
  <si>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</si>
  <si>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20.610G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</si>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</sst>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7.65" customWidth="1"/>
    <col min="5" max="5" width="66.13" customWidth="1"/>
    <col min="6" max="6" width="12.92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29456</v>
      </c>
      <c r="H10" s="12">
        <f ca="1">ROUND(INDIRECT(ADDRESS(ROW()+(0), COLUMN()+(-2), 1))*INDIRECT(ADDRESS(ROW()+(0), COLUMN()+(-1), 1)), 0)</f>
        <v>30.929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53820</v>
      </c>
      <c r="H11" s="12">
        <f ca="1">ROUND(INDIRECT(ADDRESS(ROW()+(0), COLUMN()+(-2), 1))*INDIRECT(ADDRESS(ROW()+(0), COLUMN()+(-1), 1)), 0)</f>
        <v>5.382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1.1</v>
      </c>
      <c r="G12" s="12">
        <v>27594</v>
      </c>
      <c r="H12" s="12">
        <f ca="1">ROUND(INDIRECT(ADDRESS(ROW()+(0), COLUMN()+(-2), 1))*INDIRECT(ADDRESS(ROW()+(0), COLUMN()+(-1), 1)), 0)</f>
        <v>30.353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0.11</v>
      </c>
      <c r="G13" s="12">
        <v>869205</v>
      </c>
      <c r="H13" s="12">
        <f ca="1">ROUND(INDIRECT(ADDRESS(ROW()+(0), COLUMN()+(-2), 1))*INDIRECT(ADDRESS(ROW()+(0), COLUMN()+(-1), 1)), 0)</f>
        <v>95.613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386</v>
      </c>
      <c r="H14" s="12">
        <f ca="1">ROUND(INDIRECT(ADDRESS(ROW()+(0), COLUMN()+(-2), 1))*INDIRECT(ADDRESS(ROW()+(0), COLUMN()+(-1), 1)), 0)</f>
        <v>1.158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0.05</v>
      </c>
      <c r="G15" s="14">
        <v>20691</v>
      </c>
      <c r="H15" s="14">
        <f ca="1">ROUND(INDIRECT(ADDRESS(ROW()+(0), COLUMN()+(-2), 1))*INDIRECT(ADDRESS(ROW()+(0), COLUMN()+(-1), 1)), 0)</f>
        <v>1.035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164.47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0.022</v>
      </c>
      <c r="G18" s="12">
        <v>58491</v>
      </c>
      <c r="H18" s="12">
        <f ca="1">ROUND(INDIRECT(ADDRESS(ROW()+(0), COLUMN()+(-2), 1))*INDIRECT(ADDRESS(ROW()+(0), COLUMN()+(-1), 1)), 0)</f>
        <v>1.287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0.097</v>
      </c>
      <c r="G19" s="12">
        <v>29466</v>
      </c>
      <c r="H19" s="12">
        <f ca="1">ROUND(INDIRECT(ADDRESS(ROW()+(0), COLUMN()+(-2), 1))*INDIRECT(ADDRESS(ROW()+(0), COLUMN()+(-1), 1)), 0)</f>
        <v>2.858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0.638</v>
      </c>
      <c r="G20" s="12">
        <v>31990</v>
      </c>
      <c r="H20" s="12">
        <f ca="1">ROUND(INDIRECT(ADDRESS(ROW()+(0), COLUMN()+(-2), 1))*INDIRECT(ADDRESS(ROW()+(0), COLUMN()+(-1), 1)), 0)</f>
        <v>20.41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0.116</v>
      </c>
      <c r="G21" s="12">
        <v>59942</v>
      </c>
      <c r="H21" s="12">
        <f ca="1">ROUND(INDIRECT(ADDRESS(ROW()+(0), COLUMN()+(-2), 1))*INDIRECT(ADDRESS(ROW()+(0), COLUMN()+(-1), 1)), 0)</f>
        <v>6.953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0.005</v>
      </c>
      <c r="G22" s="14">
        <v>1.07265e+006</v>
      </c>
      <c r="H22" s="14">
        <f ca="1">ROUND(INDIRECT(ADDRESS(ROW()+(0), COLUMN()+(-2), 1))*INDIRECT(ADDRESS(ROW()+(0), COLUMN()+(-1), 1)), 0)</f>
        <v>5.363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36.871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0.34</v>
      </c>
      <c r="G25" s="12">
        <v>66739</v>
      </c>
      <c r="H25" s="12">
        <f ca="1">ROUND(INDIRECT(ADDRESS(ROW()+(0), COLUMN()+(-2), 1))*INDIRECT(ADDRESS(ROW()+(0), COLUMN()+(-1), 1)), 0)</f>
        <v>22.691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0.34</v>
      </c>
      <c r="G26" s="12">
        <v>42789</v>
      </c>
      <c r="H26" s="12">
        <f ca="1">ROUND(INDIRECT(ADDRESS(ROW()+(0), COLUMN()+(-2), 1))*INDIRECT(ADDRESS(ROW()+(0), COLUMN()+(-1), 1)), 0)</f>
        <v>14.548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3">
        <v>0.34</v>
      </c>
      <c r="G27" s="14">
        <v>41173</v>
      </c>
      <c r="H27" s="14">
        <f ca="1">ROUND(INDIRECT(ADDRESS(ROW()+(0), COLUMN()+(-2), 1))*INDIRECT(ADDRESS(ROW()+(0), COLUMN()+(-1), 1)), 0)</f>
        <v>13.999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1))), 0)</f>
        <v>51.238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60</v>
      </c>
      <c r="E30" s="19" t="s">
        <v>61</v>
      </c>
      <c r="F30" s="13">
        <v>2</v>
      </c>
      <c r="G30" s="14">
        <f ca="1">ROUND(SUM(INDIRECT(ADDRESS(ROW()+(-2), COLUMN()+(1), 1)),INDIRECT(ADDRESS(ROW()+(-7), COLUMN()+(1), 1)),INDIRECT(ADDRESS(ROW()+(-14), COLUMN()+(1), 1))), 0)</f>
        <v>252.579</v>
      </c>
      <c r="H30" s="14">
        <f ca="1">ROUND(INDIRECT(ADDRESS(ROW()+(0), COLUMN()+(-2), 1))*INDIRECT(ADDRESS(ROW()+(0), COLUMN()+(-1), 1))/100, 0)</f>
        <v>5.052</v>
      </c>
    </row>
    <row r="31" spans="1:8" ht="13.50" thickBot="1" customHeight="1">
      <c r="A31" s="21" t="s">
        <v>62</v>
      </c>
      <c r="B31" s="21"/>
      <c r="C31" s="21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1)),INDIRECT(ADDRESS(ROW()+(-8), COLUMN()+(0), 1)),INDIRECT(ADDRESS(ROW()+(-15), COLUMN()+(0), 1))), 0)</f>
        <v>257.631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