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<sst xmlns="http://schemas.openxmlformats.org/spreadsheetml/2006/main" count="31" uniqueCount="31">
  <si>
    <t xml:space="preserve"/>
  </si>
  <si>
    <t xml:space="preserve">CPM060</t>
  </si>
  <si>
    <t xml:space="preserve">Ud</t>
  </si>
  <si>
    <t xml:space="preserve">Conexión de pilotín al cabezal, mediante conectores.</t>
  </si>
  <si>
    <r>
      <rPr>
        <sz val="8.25"/>
        <color rgb="FF000000"/>
        <rFont val="Arial"/>
        <family val="2"/>
      </rPr>
      <t xml:space="preserve">Conexión de pilotín al cabezal con pletinas de acero laminado A 36 fijadas mediante soldadura al perfil tubular, en el tramo previamente descabezado y limpio, para la correcta adherencia entre la armadura del pilotín y el hormigón del cabezal.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</si>
  <si>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</si>
  <si>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</si>
  <si>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</si>
  <si>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</si>
  <si>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</si>
  <si>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</si>
  <si>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</si>
  <si>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mt07ala001d</t>
  </si>
  <si>
    <t xml:space="preserve">kg</t>
  </si>
  <si>
    <t xml:space="preserve">Pletina de acero laminado A 36, según ASTM A 36, para aplicaciones estructurales. Trabajada y montada en taller, para colocar en obra.</t>
  </si>
  <si>
    <t xml:space="preserve">Subtotal materiales:</t>
  </si>
  <si>
    <t xml:space="preserve">Equipo y maquinaria</t>
  </si>
  <si>
    <t xml:space="preserve">mq08sol020</t>
  </si>
  <si>
    <t xml:space="preserve">h</t>
  </si>
  <si>
    <t xml:space="preserve">Equipo y elementos auxiliares para soldadura eléctrica.</t>
  </si>
  <si>
    <t xml:space="preserve">Subtotal equipo y maquinaria:</t>
  </si>
  <si>
    <t xml:space="preserve">Mano de obra</t>
  </si>
  <si>
    <t xml:space="preserve">mo019</t>
  </si>
  <si>
    <t xml:space="preserve">h</t>
  </si>
  <si>
    <t xml:space="preserve">Oficial soldador.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</si>
  <si>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</si>
  <si>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</si>
  <si>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</si>
  <si>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</si>
  <si>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1.596G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</si>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</sst>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3.06" customWidth="1"/>
    <col min="3" max="3" width="3.06" customWidth="1"/>
    <col min="4" max="4" width="4.59" customWidth="1"/>
    <col min="5" max="5" width="70.21" customWidth="1"/>
    <col min="6" max="6" width="14.28" customWidth="1"/>
    <col min="7" max="7" width="14.62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2.5</v>
      </c>
      <c r="G10" s="14">
        <v>14789</v>
      </c>
      <c r="H10" s="14">
        <f ca="1">ROUND(INDIRECT(ADDRESS(ROW()+(0), COLUMN()+(-2), 1))*INDIRECT(ADDRESS(ROW()+(0), COLUMN()+(-1), 1)), 0)</f>
        <v>36.973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0)</f>
        <v>36.973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0.145</v>
      </c>
      <c r="G13" s="14">
        <v>19542</v>
      </c>
      <c r="H13" s="14">
        <f ca="1">ROUND(INDIRECT(ADDRESS(ROW()+(0), COLUMN()+(-2), 1))*INDIRECT(ADDRESS(ROW()+(0), COLUMN()+(-1), 1)), 0)</f>
        <v>2.834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0)</f>
        <v>2.834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" t="s">
        <v>22</v>
      </c>
      <c r="B16" s="1"/>
      <c r="C16" s="10" t="s">
        <v>23</v>
      </c>
      <c r="D16" s="10"/>
      <c r="E16" s="1" t="s">
        <v>24</v>
      </c>
      <c r="F16" s="12">
        <v>0.17</v>
      </c>
      <c r="G16" s="14">
        <v>72579</v>
      </c>
      <c r="H16" s="14">
        <f ca="1">ROUND(INDIRECT(ADDRESS(ROW()+(0), COLUMN()+(-2), 1))*INDIRECT(ADDRESS(ROW()+(0), COLUMN()+(-1), 1)), 0)</f>
        <v>12.338</v>
      </c>
    </row>
    <row r="17" spans="1:8" ht="13.50" thickBot="1" customHeight="1">
      <c r="A17" s="15"/>
      <c r="B17" s="15"/>
      <c r="C17" s="15"/>
      <c r="D17" s="15"/>
      <c r="E17" s="15"/>
      <c r="F17" s="9" t="s">
        <v>25</v>
      </c>
      <c r="G17" s="9"/>
      <c r="H17" s="17">
        <f ca="1">ROUND(SUM(INDIRECT(ADDRESS(ROW()+(-1), COLUMN()+(0), 1))), 0)</f>
        <v>12.338</v>
      </c>
    </row>
    <row r="18" spans="1:8" ht="13.50" thickBot="1" customHeight="1">
      <c r="A18" s="15">
        <v>4</v>
      </c>
      <c r="B18" s="15"/>
      <c r="C18" s="15"/>
      <c r="D18" s="15"/>
      <c r="E18" s="18" t="s">
        <v>26</v>
      </c>
      <c r="F18" s="18"/>
      <c r="G18" s="15"/>
      <c r="H18" s="15"/>
    </row>
    <row r="19" spans="1:8" ht="13.50" thickBot="1" customHeight="1">
      <c r="A19" s="19"/>
      <c r="B19" s="19"/>
      <c r="C19" s="20" t="s">
        <v>27</v>
      </c>
      <c r="D19" s="20"/>
      <c r="E19" s="19" t="s">
        <v>28</v>
      </c>
      <c r="F19" s="12">
        <v>2</v>
      </c>
      <c r="G19" s="14">
        <f ca="1">ROUND(SUM(INDIRECT(ADDRESS(ROW()+(-2), COLUMN()+(1), 1)),INDIRECT(ADDRESS(ROW()+(-5), COLUMN()+(1), 1)),INDIRECT(ADDRESS(ROW()+(-8), COLUMN()+(1), 1))), 0)</f>
        <v>52.145</v>
      </c>
      <c r="H19" s="14">
        <f ca="1">ROUND(INDIRECT(ADDRESS(ROW()+(0), COLUMN()+(-2), 1))*INDIRECT(ADDRESS(ROW()+(0), COLUMN()+(-1), 1))/100, 0)</f>
        <v>1.043</v>
      </c>
    </row>
    <row r="20" spans="1:8" ht="13.50" thickBot="1" customHeight="1">
      <c r="A20" s="21" t="s">
        <v>29</v>
      </c>
      <c r="B20" s="21"/>
      <c r="C20" s="22"/>
      <c r="D20" s="22"/>
      <c r="E20" s="23"/>
      <c r="F20" s="24" t="s">
        <v>30</v>
      </c>
      <c r="G20" s="25"/>
      <c r="H20" s="26">
        <f ca="1">ROUND(SUM(INDIRECT(ADDRESS(ROW()+(-1), COLUMN()+(0), 1)),INDIRECT(ADDRESS(ROW()+(-3), COLUMN()+(0), 1)),INDIRECT(ADDRESS(ROW()+(-6), COLUMN()+(0), 1)),INDIRECT(ADDRESS(ROW()+(-9), COLUMN()+(0), 1))), 0)</f>
        <v>53.188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