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<sst xmlns="http://schemas.openxmlformats.org/spreadsheetml/2006/main" count="31" uniqueCount="31">
  <si>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</si>
  <si>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DFF021</t>
  </si>
  <si>
    <t xml:space="preserve">m²</t>
  </si>
  <si>
    <t xml:space="preserve">Apertura de hueco en hoja exterior de fachada, de mampostería revestida.</t>
  </si>
  <si>
    <r>
      <rPr>
        <sz val="8.25"/>
        <color rgb="FF000000"/>
        <rFont val="Arial"/>
        <family val="2"/>
      </rPr>
      <t xml:space="preserve">Apertura de hueco para posterior colocación de la carpintería, en hoja exterior de cerramiento de fachada, de mampostería revestida, formada por bloque de hormigón de 35 cm de espesor, con martillo neumático, sin afectar a la estabilidad de la hoja o de los elementos constructivos contiguos, y carga manual sobre camión o contenedor. El precio incluye el corte previo del contorno del hueco y la demolición del revestimiento, pero no incluye el montaje y desmontaje del apeo del hueco ni la colocación de dinteles.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</si>
  <si>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</si>
  <si>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</si>
  <si>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</si>
  <si>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</si>
  <si>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</si>
  <si>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</si>
  <si>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Equipo y maquinaria</t>
  </si>
  <si>
    <t xml:space="preserve">mq05mai030</t>
  </si>
  <si>
    <t xml:space="preserve">h</t>
  </si>
  <si>
    <t xml:space="preserve">Martillo neumático.</t>
  </si>
  <si>
    <t xml:space="preserve">mq05pdm110</t>
  </si>
  <si>
    <t xml:space="preserve">h</t>
  </si>
  <si>
    <t xml:space="preserve">Compresor portátil diesel media presión 10 m³/min.</t>
  </si>
  <si>
    <t xml:space="preserve">Subtotal equipo y maquinaria:</t>
  </si>
  <si>
    <t xml:space="preserve">Mano de obra</t>
  </si>
  <si>
    <t xml:space="preserve">mo112</t>
  </si>
  <si>
    <t xml:space="preserve">h</t>
  </si>
  <si>
    <t xml:space="preserve">Ayudante especializado de construcción.</t>
  </si>
  <si>
    <t xml:space="preserve">mo113</t>
  </si>
  <si>
    <t xml:space="preserve">h</t>
  </si>
  <si>
    <t xml:space="preserve">Ayudante de construcción.</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</si>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</sst>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2.89" customWidth="1"/>
    <col min="4" max="4" width="12.24" customWidth="1"/>
    <col min="5" max="5" width="46.92" customWidth="1"/>
    <col min="6" max="6" width="18.87" customWidth="1"/>
    <col min="7" max="7" width="19.21" customWidth="1"/>
    <col min="8" max="8" width="14.4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0.214</v>
      </c>
      <c r="G10" s="12">
        <v>25744</v>
      </c>
      <c r="H10" s="12">
        <f ca="1">ROUND(INDIRECT(ADDRESS(ROW()+(0), COLUMN()+(-2), 1))*INDIRECT(ADDRESS(ROW()+(0), COLUMN()+(-1), 1)), 0)</f>
        <v>5.509</v>
      </c>
    </row>
    <row r="11" spans="1:8" ht="13.50" thickBot="1" customHeight="1">
      <c r="A11" s="1" t="s">
        <v>15</v>
      </c>
      <c r="B11" s="1"/>
      <c r="C11" s="1"/>
      <c r="D11" s="10" t="s">
        <v>16</v>
      </c>
      <c r="E11" s="1" t="s">
        <v>17</v>
      </c>
      <c r="F11" s="13">
        <v>0.214</v>
      </c>
      <c r="G11" s="14">
        <v>43663</v>
      </c>
      <c r="H11" s="14">
        <f ca="1">ROUND(INDIRECT(ADDRESS(ROW()+(0), COLUMN()+(-2), 1))*INDIRECT(ADDRESS(ROW()+(0), COLUMN()+(-1), 1)), 0)</f>
        <v>9.344</v>
      </c>
    </row>
    <row r="12" spans="1:8" ht="13.50" thickBot="1" customHeight="1">
      <c r="A12" s="15"/>
      <c r="B12" s="15"/>
      <c r="C12" s="15"/>
      <c r="D12" s="15"/>
      <c r="E12" s="15"/>
      <c r="F12" s="9" t="s">
        <v>18</v>
      </c>
      <c r="G12" s="9"/>
      <c r="H12" s="17">
        <f ca="1">ROUND(SUM(INDIRECT(ADDRESS(ROW()+(-1), COLUMN()+(0), 1)),INDIRECT(ADDRESS(ROW()+(-2), COLUMN()+(0), 1))), 0)</f>
        <v>14.853</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0.262</v>
      </c>
      <c r="G14" s="12">
        <v>41847</v>
      </c>
      <c r="H14" s="12">
        <f ca="1">ROUND(INDIRECT(ADDRESS(ROW()+(0), COLUMN()+(-2), 1))*INDIRECT(ADDRESS(ROW()+(0), COLUMN()+(-1), 1)), 0)</f>
        <v>10.964</v>
      </c>
    </row>
    <row r="15" spans="1:8" ht="13.50" thickBot="1" customHeight="1">
      <c r="A15" s="1" t="s">
        <v>23</v>
      </c>
      <c r="B15" s="1"/>
      <c r="C15" s="1"/>
      <c r="D15" s="10" t="s">
        <v>24</v>
      </c>
      <c r="E15" s="1" t="s">
        <v>25</v>
      </c>
      <c r="F15" s="13">
        <v>0.283</v>
      </c>
      <c r="G15" s="14">
        <v>41173</v>
      </c>
      <c r="H15" s="14">
        <f ca="1">ROUND(INDIRECT(ADDRESS(ROW()+(0), COLUMN()+(-2), 1))*INDIRECT(ADDRESS(ROW()+(0), COLUMN()+(-1), 1)), 0)</f>
        <v>11.652</v>
      </c>
    </row>
    <row r="16" spans="1:8" ht="13.50" thickBot="1" customHeight="1">
      <c r="A16" s="15"/>
      <c r="B16" s="15"/>
      <c r="C16" s="15"/>
      <c r="D16" s="15"/>
      <c r="E16" s="15"/>
      <c r="F16" s="9" t="s">
        <v>26</v>
      </c>
      <c r="G16" s="9"/>
      <c r="H16" s="17">
        <f ca="1">ROUND(SUM(INDIRECT(ADDRESS(ROW()+(-1), COLUMN()+(0), 1)),INDIRECT(ADDRESS(ROW()+(-2), COLUMN()+(0), 1))), 0)</f>
        <v>22.616</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0)</f>
        <v>37.469</v>
      </c>
      <c r="H18" s="14">
        <f ca="1">ROUND(INDIRECT(ADDRESS(ROW()+(0), COLUMN()+(-2), 1))*INDIRECT(ADDRESS(ROW()+(0), COLUMN()+(-1), 1))/100, 0)</f>
        <v>749</v>
      </c>
    </row>
    <row r="19" spans="1:8" ht="13.50" thickBot="1" customHeight="1">
      <c r="A19" s="8"/>
      <c r="B19" s="8"/>
      <c r="C19" s="8"/>
      <c r="D19" s="8"/>
      <c r="E19" s="8"/>
      <c r="F19" s="21" t="s">
        <v>30</v>
      </c>
      <c r="G19" s="21"/>
      <c r="H19" s="22">
        <f ca="1">ROUND(SUM(INDIRECT(ADDRESS(ROW()+(-1), COLUMN()+(0), 1)),INDIRECT(ADDRESS(ROW()+(-3), COLUMN()+(0), 1)),INDIRECT(ADDRESS(ROW()+(-7), COLUMN()+(0), 1))), 0)</f>
        <v>38.218</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