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<sst xmlns="http://schemas.openxmlformats.org/spreadsheetml/2006/main" count="49" uniqueCount="49">
  <si>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</si>
  <si>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ECR010</t>
  </si>
  <si>
    <t xml:space="preserve">m</t>
  </si>
  <si>
    <t xml:space="preserve">Arco de dovelas de piedra natural.</t>
  </si>
  <si>
    <r>
      <rPr>
        <sz val="8.25"/>
        <color rgb="FF000000"/>
        <rFont val="Arial"/>
        <family val="2"/>
      </rPr>
      <t xml:space="preserve">Arco de piedra natural caliza formado por dovelas de 60x40x40 cm, acabado abujardado, escuadradas y trabajadas en taller, con sección trapezoidal según plano de detalle, colocadas con mortero de cemento confeccionado en obra, con 250 kg/m³ de cemento, color blanco, dosaje 1:6, suministrado en bolsas; montaje y desmontaje de cimbras y apeos.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</si>
  <si>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</si>
  <si>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</si>
  <si>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</si>
  <si>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</si>
  <si>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</si>
  <si>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</si>
  <si>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</si>
  <si>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mt06dpn010a</t>
  </si>
  <si>
    <t xml:space="preserve">Ud</t>
  </si>
  <si>
    <t xml:space="preserve">Dovela de piedra natural caliza de 60x40x40 cm, acabado abujardado.</t>
  </si>
  <si>
    <t xml:space="preserve">mt08cim020</t>
  </si>
  <si>
    <t xml:space="preserve">m</t>
  </si>
  <si>
    <t xml:space="preserve">Camón de madera para formación de arco.</t>
  </si>
  <si>
    <t xml:space="preserve">mt08cim030a</t>
  </si>
  <si>
    <t xml:space="preserve">m³</t>
  </si>
  <si>
    <t xml:space="preserve">Madera de pino para formación de cimbra.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</si>
  <si>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</si>
  <si>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</si>
  <si>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</si>
  <si>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</si>
  <si>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</si>
  <si>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</si>
  <si>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mt08cem041o</t>
  </si>
  <si>
    <t xml:space="preserve">kg</t>
  </si>
  <si>
    <t xml:space="preserve">Cemento blanco en bolsas.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</si>
  <si>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</si>
  <si>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</si>
  <si>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</si>
  <si>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</si>
  <si>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Hormigonera eléctrica con una capacidad de amasado de 160 l.</t>
  </si>
  <si>
    <t xml:space="preserve">Subtotal equipo y maquinaria:</t>
  </si>
  <si>
    <t xml:space="preserve">Mano de obra</t>
  </si>
  <si>
    <t xml:space="preserve">mo022</t>
  </si>
  <si>
    <t xml:space="preserve">h</t>
  </si>
  <si>
    <t xml:space="preserve">Oficial colocador de revestimientos de piedra.</t>
  </si>
  <si>
    <t xml:space="preserve">mo060</t>
  </si>
  <si>
    <t xml:space="preserve">h</t>
  </si>
  <si>
    <t xml:space="preserve">Medio oficial colocador de revestimientos de piedra.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</si>
  <si>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</si>
  <si>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</si>
  <si>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</si>
  <si>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</si>
  <si>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169.160G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</si>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</sst>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68" customWidth="1"/>
    <col min="4" max="4" width="9.18" customWidth="1"/>
    <col min="5" max="5" width="60.52" customWidth="1"/>
    <col min="6" max="6" width="14.45" customWidth="1"/>
    <col min="7" max="7" width="17.51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1.66</v>
      </c>
      <c r="G10" s="12">
        <v>580040</v>
      </c>
      <c r="H10" s="12">
        <f ca="1">ROUND(INDIRECT(ADDRESS(ROW()+(0), COLUMN()+(-2), 1))*INDIRECT(ADDRESS(ROW()+(0), COLUMN()+(-1), 1)), 0)</f>
        <v>962.866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470544</v>
      </c>
      <c r="H11" s="12">
        <f ca="1">ROUND(INDIRECT(ADDRESS(ROW()+(0), COLUMN()+(-2), 1))*INDIRECT(ADDRESS(ROW()+(0), COLUMN()+(-1), 1)), 0)</f>
        <v>470.544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0.15</v>
      </c>
      <c r="G12" s="12">
        <v>2.18665e+006</v>
      </c>
      <c r="H12" s="12">
        <f ca="1">ROUND(INDIRECT(ADDRESS(ROW()+(0), COLUMN()+(-2), 1))*INDIRECT(ADDRESS(ROW()+(0), COLUMN()+(-1), 1)), 0)</f>
        <v>327.997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0.004</v>
      </c>
      <c r="G13" s="12">
        <v>9226</v>
      </c>
      <c r="H13" s="12">
        <f ca="1">ROUND(INDIRECT(ADDRESS(ROW()+(0), COLUMN()+(-2), 1))*INDIRECT(ADDRESS(ROW()+(0), COLUMN()+(-1), 1)), 0)</f>
        <v>37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0.033</v>
      </c>
      <c r="G14" s="12">
        <v>106133</v>
      </c>
      <c r="H14" s="12">
        <f ca="1">ROUND(INDIRECT(ADDRESS(ROW()+(0), COLUMN()+(-2), 1))*INDIRECT(ADDRESS(ROW()+(0), COLUMN()+(-1), 1)), 0)</f>
        <v>3.502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3">
        <v>5.04</v>
      </c>
      <c r="G15" s="14">
        <v>2399</v>
      </c>
      <c r="H15" s="14">
        <f ca="1">ROUND(INDIRECT(ADDRESS(ROW()+(0), COLUMN()+(-2), 1))*INDIRECT(ADDRESS(ROW()+(0), COLUMN()+(-1), 1)), 0)</f>
        <v>12.091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0)</f>
        <v>1.77704e+006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3">
        <v>0.021</v>
      </c>
      <c r="G18" s="14">
        <v>19436</v>
      </c>
      <c r="H18" s="14">
        <f ca="1">ROUND(INDIRECT(ADDRESS(ROW()+(0), COLUMN()+(-2), 1))*INDIRECT(ADDRESS(ROW()+(0), COLUMN()+(-1), 1)), 0)</f>
        <v>408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1))), 0)</f>
        <v>408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"/>
      <c r="D21" s="10" t="s">
        <v>38</v>
      </c>
      <c r="E21" s="1" t="s">
        <v>39</v>
      </c>
      <c r="F21" s="11">
        <v>5.287</v>
      </c>
      <c r="G21" s="12">
        <v>66739</v>
      </c>
      <c r="H21" s="12">
        <f ca="1">ROUND(INDIRECT(ADDRESS(ROW()+(0), COLUMN()+(-2), 1))*INDIRECT(ADDRESS(ROW()+(0), COLUMN()+(-1), 1)), 0)</f>
        <v>352.85</v>
      </c>
    </row>
    <row r="22" spans="1:8" ht="13.50" thickBot="1" customHeight="1">
      <c r="A22" s="1" t="s">
        <v>40</v>
      </c>
      <c r="B22" s="1"/>
      <c r="C22" s="1"/>
      <c r="D22" s="10" t="s">
        <v>41</v>
      </c>
      <c r="E22" s="1" t="s">
        <v>42</v>
      </c>
      <c r="F22" s="13">
        <v>5.583</v>
      </c>
      <c r="G22" s="14">
        <v>42789</v>
      </c>
      <c r="H22" s="14">
        <f ca="1">ROUND(INDIRECT(ADDRESS(ROW()+(0), COLUMN()+(-2), 1))*INDIRECT(ADDRESS(ROW()+(0), COLUMN()+(-1), 1)), 0)</f>
        <v>238.894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1))), 0)</f>
        <v>591.744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19"/>
      <c r="D25" s="20" t="s">
        <v>45</v>
      </c>
      <c r="E25" s="19" t="s">
        <v>46</v>
      </c>
      <c r="F25" s="13">
        <v>2</v>
      </c>
      <c r="G25" s="14">
        <f ca="1">ROUND(SUM(INDIRECT(ADDRESS(ROW()+(-2), COLUMN()+(1), 1)),INDIRECT(ADDRESS(ROW()+(-6), COLUMN()+(1), 1)),INDIRECT(ADDRESS(ROW()+(-9), COLUMN()+(1), 1))), 0)</f>
        <v>2.36919e+006</v>
      </c>
      <c r="H25" s="14">
        <f ca="1">ROUND(INDIRECT(ADDRESS(ROW()+(0), COLUMN()+(-2), 1))*INDIRECT(ADDRESS(ROW()+(0), COLUMN()+(-1), 1))/100, 0)</f>
        <v>47.384</v>
      </c>
    </row>
    <row r="26" spans="1:8" ht="13.50" thickBot="1" customHeight="1">
      <c r="A26" s="21" t="s">
        <v>47</v>
      </c>
      <c r="B26" s="21"/>
      <c r="C26" s="21"/>
      <c r="D26" s="22"/>
      <c r="E26" s="23"/>
      <c r="F26" s="24" t="s">
        <v>48</v>
      </c>
      <c r="G26" s="25"/>
      <c r="H26" s="26">
        <f ca="1">ROUND(SUM(INDIRECT(ADDRESS(ROW()+(-1), COLUMN()+(0), 1)),INDIRECT(ADDRESS(ROW()+(-3), COLUMN()+(0), 1)),INDIRECT(ADDRESS(ROW()+(-7), COLUMN()+(0), 1)),INDIRECT(ADDRESS(ROW()+(-10), COLUMN()+(0), 1))), 0)</f>
        <v>2.41657e+006</v>
      </c>
    </row>
  </sheetData>
  <mergeCells count="3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  <mergeCell ref="A20:C20"/>
    <mergeCell ref="E20:F20"/>
    <mergeCell ref="A21:C21"/>
    <mergeCell ref="A22:C22"/>
    <mergeCell ref="A23:C23"/>
    <mergeCell ref="F23:G23"/>
    <mergeCell ref="A24:C24"/>
    <mergeCell ref="E24:F24"/>
    <mergeCell ref="A25:C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