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<sst xmlns="http://schemas.openxmlformats.org/spreadsheetml/2006/main" count="49" uniqueCount="49">
  <si>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</si>
  <si>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ECR010</t>
  </si>
  <si>
    <t xml:space="preserve">m</t>
  </si>
  <si>
    <t xml:space="preserve">Arco de dovelas de piedra natural.</t>
  </si>
  <si>
    <r>
      <rPr>
        <sz val="8.25"/>
        <color rgb="FF000000"/>
        <rFont val="Arial"/>
        <family val="2"/>
      </rPr>
      <t xml:space="preserve">Arco de piedra natural granítica formado por dovelas de 60x40x40 cm, acabado abujardado, escuadradas y trabajadas en taller, con sección trapezoidal según plano de detalle, colocadas con mortero de cemento confeccionado en obra, con 250 kg/m³ de cemento, color blanco (con arena de mármol blanco), dosaje 1:6, suministrado en bolsas; montaje y desmontaje de cimbras y apeos.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</si>
  <si>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</si>
  <si>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</si>
  <si>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</si>
  <si>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</si>
  <si>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</si>
  <si>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</si>
  <si>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</si>
  <si>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mt06dpn010c</t>
  </si>
  <si>
    <t xml:space="preserve">Ud</t>
  </si>
  <si>
    <t xml:space="preserve">Dovela de piedra natural granítica de 60x40x40 cm, acabado abujardado.</t>
  </si>
  <si>
    <t xml:space="preserve">mt08cim020</t>
  </si>
  <si>
    <t xml:space="preserve">m</t>
  </si>
  <si>
    <t xml:space="preserve">Camón de madera para formación de arco.</t>
  </si>
  <si>
    <t xml:space="preserve">mt08cim030a</t>
  </si>
  <si>
    <t xml:space="preserve">m³</t>
  </si>
  <si>
    <t xml:space="preserve">Madera de pino para formación de cimbra.</t>
  </si>
  <si>
    <t xml:space="preserve">mt08aaa010a</t>
  </si>
  <si>
    <t xml:space="preserve">m³</t>
  </si>
  <si>
    <t xml:space="preserve">Agua.</t>
  </si>
  <si>
    <t xml:space="preserve">mt01arg005b</t>
  </si>
  <si>
    <t xml:space="preserve">t</t>
  </si>
  <si>
    <t xml:space="preserve">Arena de mármol blanco, para mortero preparado en obra.</t>
  </si>
  <si>
    <t xml:space="preserve">mt08cem041o</t>
  </si>
  <si>
    <t xml:space="preserve">kg</t>
  </si>
  <si>
    <t xml:space="preserve">Cemento blanco en bolsas.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</si>
  <si>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</si>
  <si>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</si>
  <si>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</si>
  <si>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</si>
  <si>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Hormigonera eléctrica con una capacidad de amasado de 160 l.</t>
  </si>
  <si>
    <t xml:space="preserve">Subtotal equipo y maquinaria:</t>
  </si>
  <si>
    <t xml:space="preserve">Mano de obra</t>
  </si>
  <si>
    <t xml:space="preserve">mo022</t>
  </si>
  <si>
    <t xml:space="preserve">h</t>
  </si>
  <si>
    <t xml:space="preserve">Oficial colocador de revestimientos de piedra.</t>
  </si>
  <si>
    <t xml:space="preserve">mo060</t>
  </si>
  <si>
    <t xml:space="preserve">h</t>
  </si>
  <si>
    <t xml:space="preserve">Medio oficial colocador de revestimientos de piedra.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</si>
  <si>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</si>
  <si>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</si>
  <si>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</si>
  <si>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</si>
  <si>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216.378G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</si>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</sst>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8.84" customWidth="1"/>
    <col min="4" max="4" width="62.05" customWidth="1"/>
    <col min="5" max="5" width="13.77" customWidth="1"/>
    <col min="6" max="6" width="16.83" customWidth="1"/>
    <col min="7" max="7" width="13.4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1.66</v>
      </c>
      <c r="F10" s="12">
        <v>966692</v>
      </c>
      <c r="G10" s="12">
        <f ca="1">ROUND(INDIRECT(ADDRESS(ROW()+(0), COLUMN()+(-2), 1))*INDIRECT(ADDRESS(ROW()+(0), COLUMN()+(-1), 1)), 0)</f>
        <v>1.60471e+006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470544</v>
      </c>
      <c r="G11" s="12">
        <f ca="1">ROUND(INDIRECT(ADDRESS(ROW()+(0), COLUMN()+(-2), 1))*INDIRECT(ADDRESS(ROW()+(0), COLUMN()+(-1), 1)), 0)</f>
        <v>470.544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0.15</v>
      </c>
      <c r="F12" s="12">
        <v>2.18665e+006</v>
      </c>
      <c r="G12" s="12">
        <f ca="1">ROUND(INDIRECT(ADDRESS(ROW()+(0), COLUMN()+(-2), 1))*INDIRECT(ADDRESS(ROW()+(0), COLUMN()+(-1), 1)), 0)</f>
        <v>327.997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0.004</v>
      </c>
      <c r="F13" s="12">
        <v>9226</v>
      </c>
      <c r="G13" s="12">
        <f ca="1">ROUND(INDIRECT(ADDRESS(ROW()+(0), COLUMN()+(-2), 1))*INDIRECT(ADDRESS(ROW()+(0), COLUMN()+(-1), 1)), 0)</f>
        <v>37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0.033</v>
      </c>
      <c r="F14" s="12">
        <v>678072</v>
      </c>
      <c r="G14" s="12">
        <f ca="1">ROUND(INDIRECT(ADDRESS(ROW()+(0), COLUMN()+(-2), 1))*INDIRECT(ADDRESS(ROW()+(0), COLUMN()+(-1), 1)), 0)</f>
        <v>22.376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3">
        <v>5.04</v>
      </c>
      <c r="F15" s="14">
        <v>2399</v>
      </c>
      <c r="G15" s="14">
        <f ca="1">ROUND(INDIRECT(ADDRESS(ROW()+(0), COLUMN()+(-2), 1))*INDIRECT(ADDRESS(ROW()+(0), COLUMN()+(-1), 1)), 0)</f>
        <v>12.091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0)</f>
        <v>2.43775e+006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0.021</v>
      </c>
      <c r="F18" s="14">
        <v>19436</v>
      </c>
      <c r="G18" s="14">
        <f ca="1">ROUND(INDIRECT(ADDRESS(ROW()+(0), COLUMN()+(-2), 1))*INDIRECT(ADDRESS(ROW()+(0), COLUMN()+(-1), 1)), 0)</f>
        <v>408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1))), 0)</f>
        <v>408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1">
        <v>5.287</v>
      </c>
      <c r="F21" s="12">
        <v>66739</v>
      </c>
      <c r="G21" s="12">
        <f ca="1">ROUND(INDIRECT(ADDRESS(ROW()+(0), COLUMN()+(-2), 1))*INDIRECT(ADDRESS(ROW()+(0), COLUMN()+(-1), 1)), 0)</f>
        <v>352.85</v>
      </c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3">
        <v>5.597</v>
      </c>
      <c r="F22" s="14">
        <v>42789</v>
      </c>
      <c r="G22" s="14">
        <f ca="1">ROUND(INDIRECT(ADDRESS(ROW()+(0), COLUMN()+(-2), 1))*INDIRECT(ADDRESS(ROW()+(0), COLUMN()+(-1), 1)), 0)</f>
        <v>239.493</v>
      </c>
    </row>
    <row r="23" spans="1:7" ht="13.50" thickBot="1" customHeight="1">
      <c r="A23" s="15"/>
      <c r="B23" s="15"/>
      <c r="C23" s="15"/>
      <c r="D23" s="15"/>
      <c r="E23" s="9" t="s">
        <v>43</v>
      </c>
      <c r="F23" s="9"/>
      <c r="G23" s="17">
        <f ca="1">ROUND(SUM(INDIRECT(ADDRESS(ROW()+(-1), COLUMN()+(0), 1)),INDIRECT(ADDRESS(ROW()+(-2), COLUMN()+(0), 1))), 0)</f>
        <v>592.343</v>
      </c>
    </row>
    <row r="24" spans="1:7" ht="13.50" thickBot="1" customHeight="1">
      <c r="A24" s="15">
        <v>4</v>
      </c>
      <c r="B24" s="15"/>
      <c r="C24" s="15"/>
      <c r="D24" s="18" t="s">
        <v>44</v>
      </c>
      <c r="E24" s="18"/>
      <c r="F24" s="15"/>
      <c r="G24" s="15"/>
    </row>
    <row r="25" spans="1:7" ht="13.50" thickBot="1" customHeight="1">
      <c r="A25" s="19"/>
      <c r="B25" s="19"/>
      <c r="C25" s="20" t="s">
        <v>45</v>
      </c>
      <c r="D25" s="19" t="s">
        <v>46</v>
      </c>
      <c r="E25" s="13">
        <v>2</v>
      </c>
      <c r="F25" s="14">
        <f ca="1">ROUND(SUM(INDIRECT(ADDRESS(ROW()+(-2), COLUMN()+(1), 1)),INDIRECT(ADDRESS(ROW()+(-6), COLUMN()+(1), 1)),INDIRECT(ADDRESS(ROW()+(-9), COLUMN()+(1), 1))), 0)</f>
        <v>3.03051e+006</v>
      </c>
      <c r="G25" s="14">
        <f ca="1">ROUND(INDIRECT(ADDRESS(ROW()+(0), COLUMN()+(-2), 1))*INDIRECT(ADDRESS(ROW()+(0), COLUMN()+(-1), 1))/100, 0)</f>
        <v>60.61</v>
      </c>
    </row>
    <row r="26" spans="1:7" ht="13.50" thickBot="1" customHeight="1">
      <c r="A26" s="21" t="s">
        <v>47</v>
      </c>
      <c r="B26" s="21"/>
      <c r="C26" s="22"/>
      <c r="D26" s="23"/>
      <c r="E26" s="24" t="s">
        <v>48</v>
      </c>
      <c r="F26" s="25"/>
      <c r="G26" s="26">
        <f ca="1">ROUND(SUM(INDIRECT(ADDRESS(ROW()+(-1), COLUMN()+(0), 1)),INDIRECT(ADDRESS(ROW()+(-3), COLUMN()+(0), 1)),INDIRECT(ADDRESS(ROW()+(-7), COLUMN()+(0), 1)),INDIRECT(ADDRESS(ROW()+(-10), COLUMN()+(0), 1))), 0)</f>
        <v>3.09112e+006</v>
      </c>
    </row>
  </sheetData>
  <mergeCells count="3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E19:F19"/>
    <mergeCell ref="A20:B20"/>
    <mergeCell ref="D20:E20"/>
    <mergeCell ref="A21:B21"/>
    <mergeCell ref="A22:B22"/>
    <mergeCell ref="A23:B23"/>
    <mergeCell ref="E23:F23"/>
    <mergeCell ref="A24:B24"/>
    <mergeCell ref="D24:E24"/>
    <mergeCell ref="A25:B25"/>
    <mergeCell ref="A26:D26"/>
    <mergeCell ref="E26:F26"/>
  </mergeCells>
  <pageMargins left="0.147638" right="0.147638" top="0.206693" bottom="0.206693" header="0.0" footer="0.0"/>
  <pageSetup paperSize="9" orientation="portrait"/>
  <rowBreaks count="0" manualBreakCount="0">
    </rowBreaks>
</worksheet>
</file>