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<sst xmlns="http://schemas.openxmlformats.org/spreadsheetml/2006/main" count="76" uniqueCount="76">
  <si>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</si>
  <si>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EHL010</t>
  </si>
  <si>
    <t xml:space="preserve">m²</t>
  </si>
  <si>
    <t xml:space="preserve">Losa maciza.</t>
  </si>
  <si>
    <r>
      <rPr>
        <sz val="8.25"/>
        <color rgb="FF000000"/>
        <rFont val="Arial"/>
        <family val="2"/>
      </rPr>
      <t xml:space="preserve">Losa maciza de hormigón armado, horizontal, con altura libre de planta de hasta 3 m, canto 24 cm, realizada con hormigón fck 250, HA-25/B/19/IIa elaborado en planta, y vaciado con bomba, y acero AP 500, con una cuantía aproximada de 21 kg/m²; montaje y desmontaje de sistema de encofrado continuo, con acabado para revestir, formado por: superficie encofrante de tableros de madera tratada, reforzados con varillas y perfiles, amortizables en 25 usos; estructura soporte horizontal de sopandas metálicas y accesorios de montaje, amortizables en 150 usos y estructura soporte vertical de puntales metálicos, amortizables en 150 usos. Incluso nervios y zunchos perimetrales de planta y huecos, alambre de atar, separadores, aplicación de líquido desencofrante y agente filmógeno, para el curado de hormigones y morteros. El precio incluye el corte, doblado y armado del acero en el obrador y el montaje en el lugar definitivo de su colocación en obra, pero no incluye los pilares.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</si>
  <si>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</si>
  <si>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</si>
  <si>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</si>
  <si>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</si>
  <si>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</si>
  <si>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</si>
  <si>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</si>
  <si>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</si>
  <si>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</si>
  <si>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</si>
  <si>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</si>
  <si>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</si>
  <si>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</si>
  <si>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</si>
  <si>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</si>
  <si>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</si>
  <si>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</si>
  <si>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</si>
  <si>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</si>
  <si>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</si>
  <si>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</si>
  <si>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</si>
  <si>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</si>
  <si>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</si>
  <si>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</si>
  <si>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mt07aco020h</t>
  </si>
  <si>
    <t xml:space="preserve">Ud</t>
  </si>
  <si>
    <t xml:space="preserve">Separador homologado para losas macizas.</t>
  </si>
  <si>
    <t xml:space="preserve">mt07aco130b</t>
  </si>
  <si>
    <t xml:space="preserve">kg</t>
  </si>
  <si>
    <t xml:space="preserve">Acero en varillas corrugadas AP 500, según NP 4007 99,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</si>
  <si>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</si>
  <si>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</si>
  <si>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</si>
  <si>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mt10haf130bgqg</t>
  </si>
  <si>
    <t xml:space="preserve">m³</t>
  </si>
  <si>
    <t xml:space="preserve">Hormigón fck 250, bombeable, tipo HA-25/B/19/IIa según EHE-08, elaborado en planta.</t>
  </si>
  <si>
    <t xml:space="preserve">mt08cur020a</t>
  </si>
  <si>
    <t xml:space="preserve">l</t>
  </si>
  <si>
    <t xml:space="preserve">Agente filmógeno, para el curado de hormigones y morteros.</t>
  </si>
  <si>
    <t xml:space="preserve">Subtotal materiales:</t>
  </si>
  <si>
    <t xml:space="preserve">Equipo y maquinaria</t>
  </si>
  <si>
    <t xml:space="preserve">mq06bhe010</t>
  </si>
  <si>
    <t xml:space="preserve">h</t>
  </si>
  <si>
    <t xml:space="preserve">Camión bomba estacionado en obra, para bombeo de hormigón.</t>
  </si>
  <si>
    <t xml:space="preserve">Subtotal equipo y maquinaria:</t>
  </si>
  <si>
    <t xml:space="preserve">Mano de obra</t>
  </si>
  <si>
    <t xml:space="preserve">mo044</t>
  </si>
  <si>
    <t xml:space="preserve">h</t>
  </si>
  <si>
    <t xml:space="preserve">Oficial encofrador.</t>
  </si>
  <si>
    <t xml:space="preserve">mo091</t>
  </si>
  <si>
    <t xml:space="preserve">h</t>
  </si>
  <si>
    <t xml:space="preserve">Medio oficial encofrador.</t>
  </si>
  <si>
    <t xml:space="preserve">mo043</t>
  </si>
  <si>
    <t xml:space="preserve">h</t>
  </si>
  <si>
    <t xml:space="preserve">Oficial armador de hormigón.</t>
  </si>
  <si>
    <t xml:space="preserve">mo090</t>
  </si>
  <si>
    <t xml:space="preserve">h</t>
  </si>
  <si>
    <t xml:space="preserve">Medio oficial armador de hormigón.</t>
  </si>
  <si>
    <t xml:space="preserve">mo045</t>
  </si>
  <si>
    <t xml:space="preserve">h</t>
  </si>
  <si>
    <t xml:space="preserve">Oficial hormigonero.</t>
  </si>
  <si>
    <t xml:space="preserve">mo092</t>
  </si>
  <si>
    <t xml:space="preserve">h</t>
  </si>
  <si>
    <t xml:space="preserve">Medio oficial hormigonero.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</si>
  <si>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</si>
  <si>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</si>
  <si>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</si>
  <si>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</si>
  <si>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28.012G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</si>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</sst>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02" customWidth="1"/>
    <col min="4" max="4" width="7.65" customWidth="1"/>
    <col min="5" max="5" width="65.79" customWidth="1"/>
    <col min="6" max="6" width="13.26" customWidth="1"/>
    <col min="7" max="7" width="15.64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0.044</v>
      </c>
      <c r="G10" s="12">
        <v>279866</v>
      </c>
      <c r="H10" s="12">
        <f ca="1">ROUND(INDIRECT(ADDRESS(ROW()+(0), COLUMN()+(-2), 1))*INDIRECT(ADDRESS(ROW()+(0), COLUMN()+(-1), 1)), 0)</f>
        <v>12.314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0.007</v>
      </c>
      <c r="G11" s="12">
        <v>627392</v>
      </c>
      <c r="H11" s="12">
        <f ca="1">ROUND(INDIRECT(ADDRESS(ROW()+(0), COLUMN()+(-2), 1))*INDIRECT(ADDRESS(ROW()+(0), COLUMN()+(-1), 1)), 0)</f>
        <v>4.392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0.027</v>
      </c>
      <c r="G12" s="12">
        <v>118422</v>
      </c>
      <c r="H12" s="12">
        <f ca="1">ROUND(INDIRECT(ADDRESS(ROW()+(0), COLUMN()+(-2), 1))*INDIRECT(ADDRESS(ROW()+(0), COLUMN()+(-1), 1)), 0)</f>
        <v>3.197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0.003</v>
      </c>
      <c r="G13" s="12">
        <v>2.18665e+006</v>
      </c>
      <c r="H13" s="12">
        <f ca="1">ROUND(INDIRECT(ADDRESS(ROW()+(0), COLUMN()+(-2), 1))*INDIRECT(ADDRESS(ROW()+(0), COLUMN()+(-1), 1)), 0)</f>
        <v>6.56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0.04</v>
      </c>
      <c r="G14" s="12">
        <v>53820</v>
      </c>
      <c r="H14" s="12">
        <f ca="1">ROUND(INDIRECT(ADDRESS(ROW()+(0), COLUMN()+(-2), 1))*INDIRECT(ADDRESS(ROW()+(0), COLUMN()+(-1), 1)), 0)</f>
        <v>2.153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0.03</v>
      </c>
      <c r="G15" s="12">
        <v>11097</v>
      </c>
      <c r="H15" s="12">
        <f ca="1">ROUND(INDIRECT(ADDRESS(ROW()+(0), COLUMN()+(-2), 1))*INDIRECT(ADDRESS(ROW()+(0), COLUMN()+(-1), 1)), 0)</f>
        <v>333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3</v>
      </c>
      <c r="G16" s="12">
        <v>540</v>
      </c>
      <c r="H16" s="12">
        <f ca="1">ROUND(INDIRECT(ADDRESS(ROW()+(0), COLUMN()+(-2), 1))*INDIRECT(ADDRESS(ROW()+(0), COLUMN()+(-1), 1)), 0)</f>
        <v>1.62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22.05</v>
      </c>
      <c r="G17" s="12">
        <v>6215</v>
      </c>
      <c r="H17" s="12">
        <f ca="1">ROUND(INDIRECT(ADDRESS(ROW()+(0), COLUMN()+(-2), 1))*INDIRECT(ADDRESS(ROW()+(0), COLUMN()+(-1), 1)), 0)</f>
        <v>137.041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0.294</v>
      </c>
      <c r="G18" s="12">
        <v>9226</v>
      </c>
      <c r="H18" s="12">
        <f ca="1">ROUND(INDIRECT(ADDRESS(ROW()+(0), COLUMN()+(-2), 1))*INDIRECT(ADDRESS(ROW()+(0), COLUMN()+(-1), 1)), 0)</f>
        <v>2.712</v>
      </c>
    </row>
    <row r="19" spans="1:8" ht="24.0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0.252</v>
      </c>
      <c r="G19" s="12">
        <v>869205</v>
      </c>
      <c r="H19" s="12">
        <f ca="1">ROUND(INDIRECT(ADDRESS(ROW()+(0), COLUMN()+(-2), 1))*INDIRECT(ADDRESS(ROW()+(0), COLUMN()+(-1), 1)), 0)</f>
        <v>219.04</v>
      </c>
    </row>
    <row r="20" spans="1:8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3">
        <v>0.15</v>
      </c>
      <c r="G20" s="14">
        <v>9606</v>
      </c>
      <c r="H20" s="14">
        <f ca="1">ROUND(INDIRECT(ADDRESS(ROW()+(0), COLUMN()+(-2), 1))*INDIRECT(ADDRESS(ROW()+(0), COLUMN()+(-1), 1)), 0)</f>
        <v>1.441</v>
      </c>
    </row>
    <row r="21" spans="1:8" ht="13.50" thickBot="1" customHeight="1">
      <c r="A21" s="15"/>
      <c r="B21" s="15"/>
      <c r="C21" s="15"/>
      <c r="D21" s="15"/>
      <c r="E21" s="15"/>
      <c r="F21" s="9" t="s">
        <v>45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0)</f>
        <v>390.803</v>
      </c>
    </row>
    <row r="22" spans="1:8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5"/>
      <c r="H22" s="15"/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3">
        <v>0.026</v>
      </c>
      <c r="G23" s="14">
        <v>1.07265e+006</v>
      </c>
      <c r="H23" s="14">
        <f ca="1">ROUND(INDIRECT(ADDRESS(ROW()+(0), COLUMN()+(-2), 1))*INDIRECT(ADDRESS(ROW()+(0), COLUMN()+(-1), 1)), 0)</f>
        <v>27.889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1))), 0)</f>
        <v>27.889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" t="s">
        <v>52</v>
      </c>
      <c r="B26" s="1"/>
      <c r="C26" s="1"/>
      <c r="D26" s="10" t="s">
        <v>53</v>
      </c>
      <c r="E26" s="1" t="s">
        <v>54</v>
      </c>
      <c r="F26" s="11">
        <v>0.705</v>
      </c>
      <c r="G26" s="12">
        <v>69453</v>
      </c>
      <c r="H26" s="12">
        <f ca="1">ROUND(INDIRECT(ADDRESS(ROW()+(0), COLUMN()+(-2), 1))*INDIRECT(ADDRESS(ROW()+(0), COLUMN()+(-1), 1)), 0)</f>
        <v>48.965</v>
      </c>
    </row>
    <row r="27" spans="1:8" ht="13.50" thickBot="1" customHeight="1">
      <c r="A27" s="1" t="s">
        <v>55</v>
      </c>
      <c r="B27" s="1"/>
      <c r="C27" s="1"/>
      <c r="D27" s="10" t="s">
        <v>56</v>
      </c>
      <c r="E27" s="1" t="s">
        <v>57</v>
      </c>
      <c r="F27" s="11">
        <v>0.705</v>
      </c>
      <c r="G27" s="12">
        <v>44499</v>
      </c>
      <c r="H27" s="12">
        <f ca="1">ROUND(INDIRECT(ADDRESS(ROW()+(0), COLUMN()+(-2), 1))*INDIRECT(ADDRESS(ROW()+(0), COLUMN()+(-1), 1)), 0)</f>
        <v>31.372</v>
      </c>
    </row>
    <row r="28" spans="1:8" ht="13.50" thickBot="1" customHeight="1">
      <c r="A28" s="1" t="s">
        <v>58</v>
      </c>
      <c r="B28" s="1"/>
      <c r="C28" s="1"/>
      <c r="D28" s="10" t="s">
        <v>59</v>
      </c>
      <c r="E28" s="1" t="s">
        <v>60</v>
      </c>
      <c r="F28" s="11">
        <v>0.414</v>
      </c>
      <c r="G28" s="12">
        <v>69453</v>
      </c>
      <c r="H28" s="12">
        <f ca="1">ROUND(INDIRECT(ADDRESS(ROW()+(0), COLUMN()+(-2), 1))*INDIRECT(ADDRESS(ROW()+(0), COLUMN()+(-1), 1)), 0)</f>
        <v>28.754</v>
      </c>
    </row>
    <row r="29" spans="1:8" ht="13.50" thickBot="1" customHeight="1">
      <c r="A29" s="1" t="s">
        <v>61</v>
      </c>
      <c r="B29" s="1"/>
      <c r="C29" s="1"/>
      <c r="D29" s="10" t="s">
        <v>62</v>
      </c>
      <c r="E29" s="1" t="s">
        <v>63</v>
      </c>
      <c r="F29" s="11">
        <v>0.385</v>
      </c>
      <c r="G29" s="12">
        <v>44499</v>
      </c>
      <c r="H29" s="12">
        <f ca="1">ROUND(INDIRECT(ADDRESS(ROW()+(0), COLUMN()+(-2), 1))*INDIRECT(ADDRESS(ROW()+(0), COLUMN()+(-1), 1)), 0)</f>
        <v>17.132</v>
      </c>
    </row>
    <row r="30" spans="1:8" ht="13.50" thickBot="1" customHeight="1">
      <c r="A30" s="1" t="s">
        <v>64</v>
      </c>
      <c r="B30" s="1"/>
      <c r="C30" s="1"/>
      <c r="D30" s="10" t="s">
        <v>65</v>
      </c>
      <c r="E30" s="1" t="s">
        <v>66</v>
      </c>
      <c r="F30" s="11">
        <v>0.017</v>
      </c>
      <c r="G30" s="12">
        <v>69453</v>
      </c>
      <c r="H30" s="12">
        <f ca="1">ROUND(INDIRECT(ADDRESS(ROW()+(0), COLUMN()+(-2), 1))*INDIRECT(ADDRESS(ROW()+(0), COLUMN()+(-1), 1)), 0)</f>
        <v>1.181</v>
      </c>
    </row>
    <row r="31" spans="1:8" ht="13.50" thickBot="1" customHeight="1">
      <c r="A31" s="1" t="s">
        <v>67</v>
      </c>
      <c r="B31" s="1"/>
      <c r="C31" s="1"/>
      <c r="D31" s="10" t="s">
        <v>68</v>
      </c>
      <c r="E31" s="1" t="s">
        <v>69</v>
      </c>
      <c r="F31" s="13">
        <v>0.071</v>
      </c>
      <c r="G31" s="14">
        <v>44499</v>
      </c>
      <c r="H31" s="14">
        <f ca="1">ROUND(INDIRECT(ADDRESS(ROW()+(0), COLUMN()+(-2), 1))*INDIRECT(ADDRESS(ROW()+(0), COLUMN()+(-1), 1)), 0)</f>
        <v>3.159</v>
      </c>
    </row>
    <row r="32" spans="1:8" ht="13.50" thickBot="1" customHeight="1">
      <c r="A32" s="15"/>
      <c r="B32" s="15"/>
      <c r="C32" s="15"/>
      <c r="D32" s="15"/>
      <c r="E32" s="15"/>
      <c r="F32" s="9" t="s">
        <v>70</v>
      </c>
      <c r="G32" s="9"/>
      <c r="H3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130.563</v>
      </c>
    </row>
    <row r="33" spans="1:8" ht="13.50" thickBot="1" customHeight="1">
      <c r="A33" s="15">
        <v>4</v>
      </c>
      <c r="B33" s="15"/>
      <c r="C33" s="15"/>
      <c r="D33" s="15"/>
      <c r="E33" s="18" t="s">
        <v>71</v>
      </c>
      <c r="F33" s="18"/>
      <c r="G33" s="15"/>
      <c r="H33" s="15"/>
    </row>
    <row r="34" spans="1:8" ht="13.50" thickBot="1" customHeight="1">
      <c r="A34" s="19"/>
      <c r="B34" s="19"/>
      <c r="C34" s="19"/>
      <c r="D34" s="20" t="s">
        <v>72</v>
      </c>
      <c r="E34" s="19" t="s">
        <v>73</v>
      </c>
      <c r="F34" s="13">
        <v>2</v>
      </c>
      <c r="G34" s="14">
        <f ca="1">ROUND(SUM(INDIRECT(ADDRESS(ROW()+(-2), COLUMN()+(1), 1)),INDIRECT(ADDRESS(ROW()+(-10), COLUMN()+(1), 1)),INDIRECT(ADDRESS(ROW()+(-13), COLUMN()+(1), 1))), 0)</f>
        <v>549.255</v>
      </c>
      <c r="H34" s="14">
        <f ca="1">ROUND(INDIRECT(ADDRESS(ROW()+(0), COLUMN()+(-2), 1))*INDIRECT(ADDRESS(ROW()+(0), COLUMN()+(-1), 1))/100, 0)</f>
        <v>10.985</v>
      </c>
    </row>
    <row r="35" spans="1:8" ht="13.50" thickBot="1" customHeight="1">
      <c r="A35" s="21" t="s">
        <v>74</v>
      </c>
      <c r="B35" s="21"/>
      <c r="C35" s="21"/>
      <c r="D35" s="22"/>
      <c r="E35" s="23"/>
      <c r="F35" s="24" t="s">
        <v>75</v>
      </c>
      <c r="G35" s="25"/>
      <c r="H35" s="26">
        <f ca="1">ROUND(SUM(INDIRECT(ADDRESS(ROW()+(-1), COLUMN()+(0), 1)),INDIRECT(ADDRESS(ROW()+(-3), COLUMN()+(0), 1)),INDIRECT(ADDRESS(ROW()+(-11), COLUMN()+(0), 1)),INDIRECT(ADDRESS(ROW()+(-14), COLUMN()+(0), 1))), 0)</f>
        <v>560.24</v>
      </c>
    </row>
  </sheetData>
  <mergeCells count="3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F21:G21"/>
    <mergeCell ref="A22:C22"/>
    <mergeCell ref="E22:F22"/>
    <mergeCell ref="A23:C23"/>
    <mergeCell ref="A24:C24"/>
    <mergeCell ref="F24:G24"/>
    <mergeCell ref="A25:C25"/>
    <mergeCell ref="E25:F25"/>
    <mergeCell ref="A26:C26"/>
    <mergeCell ref="A27:C27"/>
    <mergeCell ref="A28:C28"/>
    <mergeCell ref="A29:C29"/>
    <mergeCell ref="A30:C30"/>
    <mergeCell ref="A31:C31"/>
    <mergeCell ref="A32:C32"/>
    <mergeCell ref="F32:G32"/>
    <mergeCell ref="A33:C33"/>
    <mergeCell ref="E33:F33"/>
    <mergeCell ref="A34:C34"/>
    <mergeCell ref="A35:E35"/>
    <mergeCell ref="F35:G35"/>
  </mergeCells>
  <pageMargins left="0.147638" right="0.147638" top="0.206693" bottom="0.206693" header="0.0" footer="0.0"/>
  <pageSetup paperSize="9" orientation="portrait"/>
  <rowBreaks count="0" manualBreakCount="0">
    </rowBreaks>
</worksheet>
</file>