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<sst xmlns="http://schemas.openxmlformats.org/spreadsheetml/2006/main" count="67" uniqueCount="67">
  <si>
    <t xml:space="preserve"/>
  </si>
  <si>
    <t xml:space="preserve">EHN010</t>
  </si>
  <si>
    <t xml:space="preserve">m³</t>
  </si>
  <si>
    <t xml:space="preserve">Núcleo o pantalla de hormigón.</t>
  </si>
  <si>
    <r>
      <rPr>
        <sz val="8.25"/>
        <color rgb="FF000000"/>
        <rFont val="Arial"/>
        <family val="2"/>
      </rPr>
      <t xml:space="preserve">Pantalla de hormigón armado, encofrado a dos caras, de hasta 3 m de altura, de 30 cm de espesor medio, realizada con hormigón fck 250, HA-25/B/19/IIa elaborado en planta, y vaciado con bomba, y acero AP 500, con una cuantía aproximada de 50 kg/m³, ejecutado en condiciones complejas. Montaje y desmontaje de sistema de encofrado con acabado para revestir, realizado con paneles metálicos modulares, amortizables en 150 usos. Incluso alambre de atar, separadores, pasamuros para paso de los tensores, elementos de sustentación, fijación y apuntalamiento necesarios para la estabilidad del encofrado y líquido desencofrante, para evitar la adherencia del hormigón al encofrado. El precio incluye el corte, doblado y armado del acero en el lugar definitivo de su colocación en obra.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</si>
  <si>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</si>
  <si>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</si>
  <si>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</si>
  <si>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</si>
  <si>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</si>
  <si>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</si>
  <si>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</si>
  <si>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mt08eme070c</t>
  </si>
  <si>
    <t xml:space="preserve">m²</t>
  </si>
  <si>
    <t xml:space="preserve">Paneles metálicos modulares, para encofrar pantallas de hormigón de hasta 3 m de altura.</t>
  </si>
  <si>
    <t xml:space="preserve">mt08eme075P</t>
  </si>
  <si>
    <t xml:space="preserve">Ud</t>
  </si>
  <si>
    <t xml:space="preserve">Estructura soporte de sistema de encofrado vertical, para pantallas de hormigón a dos caras, de hasta 3 m de altura, formada por tornapuntas metálicos para estabilización y aplomado de la superficie encofrante.</t>
  </si>
  <si>
    <t xml:space="preserve">mt08dba010b</t>
  </si>
  <si>
    <t xml:space="preserve">l</t>
  </si>
  <si>
    <t xml:space="preserve">Agente desmoldeante, a base de aceites especiales, emulsionable en agua, para encofrados metálicos, fenólicos o de madera.</t>
  </si>
  <si>
    <t xml:space="preserve">mt08var204</t>
  </si>
  <si>
    <t xml:space="preserve">Ud</t>
  </si>
  <si>
    <t xml:space="preserve">Pasamuros de PVC para paso de los tensores del encofrado, de varios diámetros y longitudes.</t>
  </si>
  <si>
    <t xml:space="preserve">mt07aco020d</t>
  </si>
  <si>
    <t xml:space="preserve">Ud</t>
  </si>
  <si>
    <t xml:space="preserve">Separador homologado para muros.</t>
  </si>
  <si>
    <t xml:space="preserve">mt07aco130b</t>
  </si>
  <si>
    <t xml:space="preserve">kg</t>
  </si>
  <si>
    <t xml:space="preserve">Acero en varillas corrugadas AP 500, según NP 4007 99, de varios diámetros.</t>
  </si>
  <si>
    <t xml:space="preserve">mt08var050</t>
  </si>
  <si>
    <t xml:space="preserve">kg</t>
  </si>
  <si>
    <t xml:space="preserve">Alambre galvanizado para atar, de 1,30 mm de diámetro.</t>
  </si>
  <si>
    <t xml:space="preserve">mt10haf130bgqg</t>
  </si>
  <si>
    <t xml:space="preserve">m³</t>
  </si>
  <si>
    <t xml:space="preserve">Hormigón fck 250, bombeable, tipo HA-25/B/19/IIa según EHE-08, elaborado en planta.</t>
  </si>
  <si>
    <t xml:space="preserve">Subtotal materiales:</t>
  </si>
  <si>
    <t xml:space="preserve">Equipo y maquinaria</t>
  </si>
  <si>
    <t xml:space="preserve">mq06bhe010</t>
  </si>
  <si>
    <t xml:space="preserve">h</t>
  </si>
  <si>
    <t xml:space="preserve">Camión bomba estacionado en obra, para bombeo de hormigón.</t>
  </si>
  <si>
    <t xml:space="preserve">Subtotal equipo y maquinaria:</t>
  </si>
  <si>
    <t xml:space="preserve">Mano de obra</t>
  </si>
  <si>
    <t xml:space="preserve">mo044</t>
  </si>
  <si>
    <t xml:space="preserve">h</t>
  </si>
  <si>
    <t xml:space="preserve">Oficial encofrador.</t>
  </si>
  <si>
    <t xml:space="preserve">mo091</t>
  </si>
  <si>
    <t xml:space="preserve">h</t>
  </si>
  <si>
    <t xml:space="preserve">Medio oficial encofrador.</t>
  </si>
  <si>
    <t xml:space="preserve">mo043</t>
  </si>
  <si>
    <t xml:space="preserve">h</t>
  </si>
  <si>
    <t xml:space="preserve">Oficial armador de hormigón.</t>
  </si>
  <si>
    <t xml:space="preserve">mo090</t>
  </si>
  <si>
    <t xml:space="preserve">h</t>
  </si>
  <si>
    <t xml:space="preserve">Medio oficial armador de hormigón.</t>
  </si>
  <si>
    <t xml:space="preserve">mo045</t>
  </si>
  <si>
    <t xml:space="preserve">h</t>
  </si>
  <si>
    <t xml:space="preserve">Oficial hormigonero.</t>
  </si>
  <si>
    <t xml:space="preserve">mo092</t>
  </si>
  <si>
    <t xml:space="preserve">h</t>
  </si>
  <si>
    <t xml:space="preserve">Medio oficial hormigonero.</t>
  </si>
  <si>
    <t xml:space="preserve">Subtotal mano de obra:</t>
  </si>
  <si>
    <t xml:space="preserve">Herramientas</t>
  </si>
  <si>
    <t xml:space="preserve">%</t>
  </si>
  <si>
    <t xml:space="preserve">Herramientas</t>
  </si>
  <si>
    <t xml:space="preserve">Coste de mantenimiento decenal: 82.098G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</si>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</sst>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02" customWidth="1"/>
    <col min="4" max="4" width="7.65" customWidth="1"/>
    <col min="5" max="5" width="65.79" customWidth="1"/>
    <col min="6" max="6" width="13.26" customWidth="1"/>
    <col min="7" max="7" width="15.64"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0.044</v>
      </c>
      <c r="G10" s="12">
        <v>1.23685e+06</v>
      </c>
      <c r="H10" s="12">
        <f ca="1">ROUND(INDIRECT(ADDRESS(ROW()+(0), COLUMN()+(-2), 1))*INDIRECT(ADDRESS(ROW()+(0), COLUMN()+(-1), 1)), 0)</f>
        <v>54.421</v>
      </c>
    </row>
    <row r="11" spans="1:8" ht="34.50" thickBot="1" customHeight="1">
      <c r="A11" s="1" t="s">
        <v>15</v>
      </c>
      <c r="B11" s="1"/>
      <c r="C11" s="1"/>
      <c r="D11" s="10" t="s">
        <v>16</v>
      </c>
      <c r="E11" s="1" t="s">
        <v>17</v>
      </c>
      <c r="F11" s="11">
        <v>0.044</v>
      </c>
      <c r="G11" s="12">
        <v>1.70067e+06</v>
      </c>
      <c r="H11" s="12">
        <f ca="1">ROUND(INDIRECT(ADDRESS(ROW()+(0), COLUMN()+(-2), 1))*INDIRECT(ADDRESS(ROW()+(0), COLUMN()+(-1), 1)), 0)</f>
        <v>74.829</v>
      </c>
    </row>
    <row r="12" spans="1:8" ht="24.00" thickBot="1" customHeight="1">
      <c r="A12" s="1" t="s">
        <v>18</v>
      </c>
      <c r="B12" s="1"/>
      <c r="C12" s="1"/>
      <c r="D12" s="10" t="s">
        <v>19</v>
      </c>
      <c r="E12" s="1" t="s">
        <v>20</v>
      </c>
      <c r="F12" s="11">
        <v>0.2</v>
      </c>
      <c r="G12" s="12">
        <v>11158</v>
      </c>
      <c r="H12" s="12">
        <f ca="1">ROUND(INDIRECT(ADDRESS(ROW()+(0), COLUMN()+(-2), 1))*INDIRECT(ADDRESS(ROW()+(0), COLUMN()+(-1), 1)), 0)</f>
        <v>2.232</v>
      </c>
    </row>
    <row r="13" spans="1:8" ht="24.00" thickBot="1" customHeight="1">
      <c r="A13" s="1" t="s">
        <v>21</v>
      </c>
      <c r="B13" s="1"/>
      <c r="C13" s="1"/>
      <c r="D13" s="10" t="s">
        <v>22</v>
      </c>
      <c r="E13" s="1" t="s">
        <v>23</v>
      </c>
      <c r="F13" s="11">
        <v>0.667</v>
      </c>
      <c r="G13" s="12">
        <v>8349</v>
      </c>
      <c r="H13" s="12">
        <f ca="1">ROUND(INDIRECT(ADDRESS(ROW()+(0), COLUMN()+(-2), 1))*INDIRECT(ADDRESS(ROW()+(0), COLUMN()+(-1), 1)), 0)</f>
        <v>5.569</v>
      </c>
    </row>
    <row r="14" spans="1:8" ht="13.50" thickBot="1" customHeight="1">
      <c r="A14" s="1" t="s">
        <v>24</v>
      </c>
      <c r="B14" s="1"/>
      <c r="C14" s="1"/>
      <c r="D14" s="10" t="s">
        <v>25</v>
      </c>
      <c r="E14" s="1" t="s">
        <v>26</v>
      </c>
      <c r="F14" s="11">
        <v>8</v>
      </c>
      <c r="G14" s="12">
        <v>388</v>
      </c>
      <c r="H14" s="12">
        <f ca="1">ROUND(INDIRECT(ADDRESS(ROW()+(0), COLUMN()+(-2), 1))*INDIRECT(ADDRESS(ROW()+(0), COLUMN()+(-1), 1)), 0)</f>
        <v>3.104</v>
      </c>
    </row>
    <row r="15" spans="1:8" ht="13.50" thickBot="1" customHeight="1">
      <c r="A15" s="1" t="s">
        <v>27</v>
      </c>
      <c r="B15" s="1"/>
      <c r="C15" s="1"/>
      <c r="D15" s="10" t="s">
        <v>28</v>
      </c>
      <c r="E15" s="1" t="s">
        <v>29</v>
      </c>
      <c r="F15" s="11">
        <v>51</v>
      </c>
      <c r="G15" s="12">
        <v>6249</v>
      </c>
      <c r="H15" s="12">
        <f ca="1">ROUND(INDIRECT(ADDRESS(ROW()+(0), COLUMN()+(-2), 1))*INDIRECT(ADDRESS(ROW()+(0), COLUMN()+(-1), 1)), 0)</f>
        <v>318.699</v>
      </c>
    </row>
    <row r="16" spans="1:8" ht="13.50" thickBot="1" customHeight="1">
      <c r="A16" s="1" t="s">
        <v>30</v>
      </c>
      <c r="B16" s="1"/>
      <c r="C16" s="1"/>
      <c r="D16" s="10" t="s">
        <v>31</v>
      </c>
      <c r="E16" s="1" t="s">
        <v>32</v>
      </c>
      <c r="F16" s="11">
        <v>0.6</v>
      </c>
      <c r="G16" s="12">
        <v>9276</v>
      </c>
      <c r="H16" s="12">
        <f ca="1">ROUND(INDIRECT(ADDRESS(ROW()+(0), COLUMN()+(-2), 1))*INDIRECT(ADDRESS(ROW()+(0), COLUMN()+(-1), 1)), 0)</f>
        <v>5.566</v>
      </c>
    </row>
    <row r="17" spans="1:8" ht="24.00" thickBot="1" customHeight="1">
      <c r="A17" s="1" t="s">
        <v>33</v>
      </c>
      <c r="B17" s="1"/>
      <c r="C17" s="1"/>
      <c r="D17" s="10" t="s">
        <v>34</v>
      </c>
      <c r="E17" s="1" t="s">
        <v>35</v>
      </c>
      <c r="F17" s="13">
        <v>1.05</v>
      </c>
      <c r="G17" s="14">
        <v>874041</v>
      </c>
      <c r="H17" s="14">
        <f ca="1">ROUND(INDIRECT(ADDRESS(ROW()+(0), COLUMN()+(-2), 1))*INDIRECT(ADDRESS(ROW()+(0), COLUMN()+(-1), 1)), 0)</f>
        <v>917.743</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0)</f>
        <v>1.38216e+06</v>
      </c>
    </row>
    <row r="19" spans="1:8" ht="13.50" thickBot="1" customHeight="1">
      <c r="A19" s="15">
        <v>2</v>
      </c>
      <c r="B19" s="15"/>
      <c r="C19" s="15"/>
      <c r="D19" s="15"/>
      <c r="E19" s="18" t="s">
        <v>37</v>
      </c>
      <c r="F19" s="18"/>
      <c r="G19" s="15"/>
      <c r="H19" s="15"/>
    </row>
    <row r="20" spans="1:8" ht="13.50" thickBot="1" customHeight="1">
      <c r="A20" s="1" t="s">
        <v>38</v>
      </c>
      <c r="B20" s="1"/>
      <c r="C20" s="1"/>
      <c r="D20" s="10" t="s">
        <v>39</v>
      </c>
      <c r="E20" s="1" t="s">
        <v>40</v>
      </c>
      <c r="F20" s="13">
        <v>0.158</v>
      </c>
      <c r="G20" s="14">
        <v>1.08666e+06</v>
      </c>
      <c r="H20" s="14">
        <f ca="1">ROUND(INDIRECT(ADDRESS(ROW()+(0), COLUMN()+(-2), 1))*INDIRECT(ADDRESS(ROW()+(0), COLUMN()+(-1), 1)), 0)</f>
        <v>171.693</v>
      </c>
    </row>
    <row r="21" spans="1:8" ht="13.50" thickBot="1" customHeight="1">
      <c r="A21" s="15"/>
      <c r="B21" s="15"/>
      <c r="C21" s="15"/>
      <c r="D21" s="15"/>
      <c r="E21" s="15"/>
      <c r="F21" s="9" t="s">
        <v>41</v>
      </c>
      <c r="G21" s="9"/>
      <c r="H21" s="17">
        <f ca="1">ROUND(SUM(INDIRECT(ADDRESS(ROW()+(-1), COLUMN()+(0), 1))), 0)</f>
        <v>171.693</v>
      </c>
    </row>
    <row r="22" spans="1:8" ht="13.50" thickBot="1" customHeight="1">
      <c r="A22" s="15">
        <v>3</v>
      </c>
      <c r="B22" s="15"/>
      <c r="C22" s="15"/>
      <c r="D22" s="15"/>
      <c r="E22" s="18" t="s">
        <v>42</v>
      </c>
      <c r="F22" s="18"/>
      <c r="G22" s="15"/>
      <c r="H22" s="15"/>
    </row>
    <row r="23" spans="1:8" ht="13.50" thickBot="1" customHeight="1">
      <c r="A23" s="1" t="s">
        <v>43</v>
      </c>
      <c r="B23" s="1"/>
      <c r="C23" s="1"/>
      <c r="D23" s="10" t="s">
        <v>44</v>
      </c>
      <c r="E23" s="1" t="s">
        <v>45</v>
      </c>
      <c r="F23" s="11">
        <v>2.843</v>
      </c>
      <c r="G23" s="12">
        <v>74532</v>
      </c>
      <c r="H23" s="12">
        <f ca="1">ROUND(INDIRECT(ADDRESS(ROW()+(0), COLUMN()+(-2), 1))*INDIRECT(ADDRESS(ROW()+(0), COLUMN()+(-1), 1)), 0)</f>
        <v>211.895</v>
      </c>
    </row>
    <row r="24" spans="1:8" ht="13.50" thickBot="1" customHeight="1">
      <c r="A24" s="1" t="s">
        <v>46</v>
      </c>
      <c r="B24" s="1"/>
      <c r="C24" s="1"/>
      <c r="D24" s="10" t="s">
        <v>47</v>
      </c>
      <c r="E24" s="1" t="s">
        <v>48</v>
      </c>
      <c r="F24" s="11">
        <v>3.102</v>
      </c>
      <c r="G24" s="12">
        <v>47756</v>
      </c>
      <c r="H24" s="12">
        <f ca="1">ROUND(INDIRECT(ADDRESS(ROW()+(0), COLUMN()+(-2), 1))*INDIRECT(ADDRESS(ROW()+(0), COLUMN()+(-1), 1)), 0)</f>
        <v>148.139</v>
      </c>
    </row>
    <row r="25" spans="1:8" ht="13.50" thickBot="1" customHeight="1">
      <c r="A25" s="1" t="s">
        <v>49</v>
      </c>
      <c r="B25" s="1"/>
      <c r="C25" s="1"/>
      <c r="D25" s="10" t="s">
        <v>50</v>
      </c>
      <c r="E25" s="1" t="s">
        <v>51</v>
      </c>
      <c r="F25" s="11">
        <v>0.564</v>
      </c>
      <c r="G25" s="12">
        <v>74532</v>
      </c>
      <c r="H25" s="12">
        <f ca="1">ROUND(INDIRECT(ADDRESS(ROW()+(0), COLUMN()+(-2), 1))*INDIRECT(ADDRESS(ROW()+(0), COLUMN()+(-1), 1)), 0)</f>
        <v>42.036</v>
      </c>
    </row>
    <row r="26" spans="1:8" ht="13.50" thickBot="1" customHeight="1">
      <c r="A26" s="1" t="s">
        <v>52</v>
      </c>
      <c r="B26" s="1"/>
      <c r="C26" s="1"/>
      <c r="D26" s="10" t="s">
        <v>53</v>
      </c>
      <c r="E26" s="1" t="s">
        <v>54</v>
      </c>
      <c r="F26" s="11">
        <v>0.733</v>
      </c>
      <c r="G26" s="12">
        <v>47756</v>
      </c>
      <c r="H26" s="12">
        <f ca="1">ROUND(INDIRECT(ADDRESS(ROW()+(0), COLUMN()+(-2), 1))*INDIRECT(ADDRESS(ROW()+(0), COLUMN()+(-1), 1)), 0)</f>
        <v>35.005</v>
      </c>
    </row>
    <row r="27" spans="1:8" ht="13.50" thickBot="1" customHeight="1">
      <c r="A27" s="1" t="s">
        <v>55</v>
      </c>
      <c r="B27" s="1"/>
      <c r="C27" s="1"/>
      <c r="D27" s="10" t="s">
        <v>56</v>
      </c>
      <c r="E27" s="1" t="s">
        <v>57</v>
      </c>
      <c r="F27" s="11">
        <v>0.078</v>
      </c>
      <c r="G27" s="12">
        <v>74532</v>
      </c>
      <c r="H27" s="12">
        <f ca="1">ROUND(INDIRECT(ADDRESS(ROW()+(0), COLUMN()+(-2), 1))*INDIRECT(ADDRESS(ROW()+(0), COLUMN()+(-1), 1)), 0)</f>
        <v>5.814</v>
      </c>
    </row>
    <row r="28" spans="1:8" ht="13.50" thickBot="1" customHeight="1">
      <c r="A28" s="1" t="s">
        <v>58</v>
      </c>
      <c r="B28" s="1"/>
      <c r="C28" s="1"/>
      <c r="D28" s="10" t="s">
        <v>59</v>
      </c>
      <c r="E28" s="1" t="s">
        <v>60</v>
      </c>
      <c r="F28" s="13">
        <v>0.324</v>
      </c>
      <c r="G28" s="14">
        <v>47756</v>
      </c>
      <c r="H28" s="14">
        <f ca="1">ROUND(INDIRECT(ADDRESS(ROW()+(0), COLUMN()+(-2), 1))*INDIRECT(ADDRESS(ROW()+(0), COLUMN()+(-1), 1)), 0)</f>
        <v>15.473</v>
      </c>
    </row>
    <row r="29" spans="1:8" ht="13.50" thickBot="1" customHeight="1">
      <c r="A29" s="15"/>
      <c r="B29" s="15"/>
      <c r="C29" s="15"/>
      <c r="D29" s="15"/>
      <c r="E29" s="15"/>
      <c r="F29" s="9" t="s">
        <v>61</v>
      </c>
      <c r="G29" s="9"/>
      <c r="H29" s="17">
        <f ca="1">ROUND(SUM(INDIRECT(ADDRESS(ROW()+(-1), COLUMN()+(0), 1)),INDIRECT(ADDRESS(ROW()+(-2), COLUMN()+(0), 1)),INDIRECT(ADDRESS(ROW()+(-3), COLUMN()+(0), 1)),INDIRECT(ADDRESS(ROW()+(-4), COLUMN()+(0), 1)),INDIRECT(ADDRESS(ROW()+(-5), COLUMN()+(0), 1)),INDIRECT(ADDRESS(ROW()+(-6), COLUMN()+(0), 1))), 0)</f>
        <v>458.362</v>
      </c>
    </row>
    <row r="30" spans="1:8" ht="13.50" thickBot="1" customHeight="1">
      <c r="A30" s="15">
        <v>4</v>
      </c>
      <c r="B30" s="15"/>
      <c r="C30" s="15"/>
      <c r="D30" s="15"/>
      <c r="E30" s="18" t="s">
        <v>62</v>
      </c>
      <c r="F30" s="18"/>
      <c r="G30" s="15"/>
      <c r="H30" s="15"/>
    </row>
    <row r="31" spans="1:8" ht="13.50" thickBot="1" customHeight="1">
      <c r="A31" s="19"/>
      <c r="B31" s="19"/>
      <c r="C31" s="19"/>
      <c r="D31" s="20" t="s">
        <v>63</v>
      </c>
      <c r="E31" s="19" t="s">
        <v>64</v>
      </c>
      <c r="F31" s="13">
        <v>2</v>
      </c>
      <c r="G31" s="14">
        <f ca="1">ROUND(SUM(INDIRECT(ADDRESS(ROW()+(-2), COLUMN()+(1), 1)),INDIRECT(ADDRESS(ROW()+(-10), COLUMN()+(1), 1)),INDIRECT(ADDRESS(ROW()+(-13), COLUMN()+(1), 1))), 0)</f>
        <v>2.01222e+06</v>
      </c>
      <c r="H31" s="14">
        <f ca="1">ROUND(INDIRECT(ADDRESS(ROW()+(0), COLUMN()+(-2), 1))*INDIRECT(ADDRESS(ROW()+(0), COLUMN()+(-1), 1))/100, 0)</f>
        <v>40.244</v>
      </c>
    </row>
    <row r="32" spans="1:8" ht="13.50" thickBot="1" customHeight="1">
      <c r="A32" s="21" t="s">
        <v>65</v>
      </c>
      <c r="B32" s="21"/>
      <c r="C32" s="21"/>
      <c r="D32" s="22"/>
      <c r="E32" s="23"/>
      <c r="F32" s="24" t="s">
        <v>66</v>
      </c>
      <c r="G32" s="25"/>
      <c r="H32" s="26">
        <f ca="1">ROUND(SUM(INDIRECT(ADDRESS(ROW()+(-1), COLUMN()+(0), 1)),INDIRECT(ADDRESS(ROW()+(-3), COLUMN()+(0), 1)),INDIRECT(ADDRESS(ROW()+(-11), COLUMN()+(0), 1)),INDIRECT(ADDRESS(ROW()+(-14), COLUMN()+(0), 1))), 0)</f>
        <v>2.05246e+06</v>
      </c>
    </row>
  </sheetData>
  <mergeCells count="36">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F18:G18"/>
    <mergeCell ref="A19:C19"/>
    <mergeCell ref="E19:F19"/>
    <mergeCell ref="A20:C20"/>
    <mergeCell ref="A21:C21"/>
    <mergeCell ref="F21:G21"/>
    <mergeCell ref="A22:C22"/>
    <mergeCell ref="E22:F22"/>
    <mergeCell ref="A23:C23"/>
    <mergeCell ref="A24:C24"/>
    <mergeCell ref="A25:C25"/>
    <mergeCell ref="A26:C26"/>
    <mergeCell ref="A27:C27"/>
    <mergeCell ref="A28:C28"/>
    <mergeCell ref="A29:C29"/>
    <mergeCell ref="F29:G29"/>
    <mergeCell ref="A30:C30"/>
    <mergeCell ref="E30:F30"/>
    <mergeCell ref="A31:C31"/>
    <mergeCell ref="A32:E32"/>
    <mergeCell ref="F32:G32"/>
  </mergeCells>
  <pageMargins left="0.147638" right="0.147638" top="0.206693" bottom="0.206693" header="0.0" footer="0.0"/>
  <pageSetup paperSize="9" orientation="portrait"/>
  <rowBreaks count="0" manualBreakCount="0">
    </rowBreaks>
</worksheet>
</file>