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<sst xmlns="http://schemas.openxmlformats.org/spreadsheetml/2006/main" count="91" uniqueCount="91">
  <si>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</si>
  <si>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EHR025</t>
  </si>
  <si>
    <t xml:space="preserve">m²</t>
  </si>
  <si>
    <t xml:space="preserve">Losa nervada con casetón recuperable y pilares.</t>
  </si>
  <si>
    <r>
      <rPr>
        <sz val="8.25"/>
        <color rgb="FF000000"/>
        <rFont val="Arial"/>
        <family val="2"/>
      </rPr>
      <t xml:space="preserve">Estructura de hormigón armado, realizada con hormigón fck 250, HA-25/B/19/IIa elaborado en planta, con un volumen total de hormigón en losa con casetón recuperable y pilares de 0,207 m³/m², y acero AP 500 en zona de ábacos, vigas, nervios, zunchos y pilares, con una cuantía total de 24 kg/m², compuesta de los siguientes elementos: LOSA NERVADA: horizontal, con 15% de zonas macizas, canto 30 = 25+5 cm; nervios de hormigón "in situ" de 12 cm de espesor, intereje 70 cm; casetón recuperable de PVC, 64x70x25 cm; capa de compresión de 5 cm de espesor, con armadura de reparto formada por armadura secundaria de distribución ensamblada "in situ" ø 6 c/10 - ø 6 c/10 de acero AP 500, con varillas conformadas longitudinales de 6 mm de diámetro cada 10 cm y varillas conformadas transversales de 6 mm de diámetro cada 10 cm; con montaje y desmontaje de sistema de encofrado continuo, con acabado visto con textura lisa, formado por: superficie encofrante de tableros de madera tratada, reforzados con varillas y perfiles, amortizables en 20 usos; estructura soporte horizontal de sopandas metálicas y accesorios de montaje, amortizables en 150 usos y estructura soporte vertical de puntales metálicos, amortizables en 150 usos, en zonas macizas y montaje y desmontaje de sistema de encofrado continuo, formado por: superficie encofrante de casetones recuperables; estructura soporte horizontal de portasopandas y guías metálicas y accesorios de montaje, amortizables en 150 usos y estructura soporte vertical de puntales metálicos, amortizables en 150 usos, en zonas aligeradas; PILARES: con altura libre de hasta 3 m y 30x30 cm de sección media, con montaje y desmontaje del sistema de encofrado de chapas metálicas reutilizables. Incluso alambre de atar, separadores, líquido desencofrante, para evitar la adherencia del hormigón al encofrado y agente filmógeno, para el curado de hormigones y morteros.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</si>
  <si>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</si>
  <si>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</si>
  <si>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</si>
  <si>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</si>
  <si>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</si>
  <si>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</si>
  <si>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</si>
  <si>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</si>
  <si>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</si>
  <si>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</si>
  <si>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</si>
  <si>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</si>
  <si>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</si>
  <si>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</si>
  <si>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</si>
  <si>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</si>
  <si>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mt08eft035a</t>
  </si>
  <si>
    <t xml:space="preserve">m²</t>
  </si>
  <si>
    <t xml:space="preserve">Tablero de madera tratada, de 30 mm de espesor, reforzado con varillas y perfiles, para encofrado de losa nervada con casetón recuperable, para dejar un acabado visto del hormigón.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</si>
  <si>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</si>
  <si>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</si>
  <si>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</si>
  <si>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mt08eva035</t>
  </si>
  <si>
    <t xml:space="preserve">m²</t>
  </si>
  <si>
    <t xml:space="preserve">Estructura soporte para encofrado de casetones recuperables, compuesta de: portasopandas y guías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</si>
  <si>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</si>
  <si>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</si>
  <si>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</si>
  <si>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</si>
  <si>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</si>
  <si>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</si>
  <si>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</si>
  <si>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</si>
  <si>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 biodegradable en fase acuosa, para hormigones con acabado visto.</t>
  </si>
  <si>
    <t xml:space="preserve">mt07cre010b</t>
  </si>
  <si>
    <t xml:space="preserve">Ud</t>
  </si>
  <si>
    <t xml:space="preserve">Casetón recuperable de PVC, 64x70x25 cm.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</si>
  <si>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</si>
  <si>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</si>
  <si>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</si>
  <si>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</si>
  <si>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</si>
  <si>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</si>
  <si>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</si>
  <si>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</si>
  <si>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</si>
  <si>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</si>
  <si>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</si>
  <si>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</si>
  <si>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</si>
  <si>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</si>
  <si>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</si>
  <si>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</si>
  <si>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</si>
  <si>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</si>
  <si>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</si>
  <si>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</si>
  <si>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</si>
  <si>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</si>
  <si>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</si>
  <si>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</si>
  <si>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</si>
  <si>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</si>
  <si>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</si>
  <si>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</si>
  <si>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</si>
  <si>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</si>
  <si>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</si>
  <si>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</si>
  <si>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</si>
  <si>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</si>
  <si>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</si>
  <si>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</si>
  <si>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</si>
  <si>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</si>
  <si>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</si>
  <si>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</si>
  <si>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</si>
  <si>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</si>
  <si>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</si>
  <si>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</si>
  <si>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</si>
  <si>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</si>
  <si>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</si>
  <si>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30.144G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</si>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</sst>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5.11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60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386</v>
      </c>
      <c r="H10" s="12">
        <f ca="1">ROUND(INDIRECT(ADDRESS(ROW()+(0), COLUMN()+(-2), 1))*INDIRECT(ADDRESS(ROW()+(0), COLUMN()+(-1), 1)), 0)</f>
        <v>193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295243</v>
      </c>
      <c r="H11" s="12">
        <f ca="1">ROUND(INDIRECT(ADDRESS(ROW()+(0), COLUMN()+(-2), 1))*INDIRECT(ADDRESS(ROW()+(0), COLUMN()+(-1), 1)), 0)</f>
        <v>2.067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118422</v>
      </c>
      <c r="H12" s="12">
        <f ca="1">ROUND(INDIRECT(ADDRESS(ROW()+(0), COLUMN()+(-2), 1))*INDIRECT(ADDRESS(ROW()+(0), COLUMN()+(-1), 1)), 0)</f>
        <v>4.026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0.008</v>
      </c>
      <c r="G13" s="12">
        <v>380741</v>
      </c>
      <c r="H13" s="12">
        <f ca="1">ROUND(INDIRECT(ADDRESS(ROW()+(0), COLUMN()+(-2), 1))*INDIRECT(ADDRESS(ROW()+(0), COLUMN()+(-1), 1)), 0)</f>
        <v>3.046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0.001</v>
      </c>
      <c r="G14" s="12">
        <v>627392</v>
      </c>
      <c r="H14" s="12">
        <f ca="1">ROUND(INDIRECT(ADDRESS(ROW()+(0), COLUMN()+(-2), 1))*INDIRECT(ADDRESS(ROW()+(0), COLUMN()+(-1), 1)), 0)</f>
        <v>627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0.006</v>
      </c>
      <c r="G15" s="12">
        <v>701203</v>
      </c>
      <c r="H15" s="12">
        <f ca="1">ROUND(INDIRECT(ADDRESS(ROW()+(0), COLUMN()+(-2), 1))*INDIRECT(ADDRESS(ROW()+(0), COLUMN()+(-1), 1)), 0)</f>
        <v>4.207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0.001</v>
      </c>
      <c r="G16" s="12">
        <v>2.18665e+006</v>
      </c>
      <c r="H16" s="12">
        <f ca="1">ROUND(INDIRECT(ADDRESS(ROW()+(0), COLUMN()+(-2), 1))*INDIRECT(ADDRESS(ROW()+(0), COLUMN()+(-1), 1)), 0)</f>
        <v>2.187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0.006</v>
      </c>
      <c r="G17" s="12">
        <v>53820</v>
      </c>
      <c r="H17" s="12">
        <f ca="1">ROUND(INDIRECT(ADDRESS(ROW()+(0), COLUMN()+(-2), 1))*INDIRECT(ADDRESS(ROW()+(0), COLUMN()+(-1), 1)), 0)</f>
        <v>323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0.002</v>
      </c>
      <c r="G18" s="12">
        <v>28221</v>
      </c>
      <c r="H18" s="12">
        <f ca="1">ROUND(INDIRECT(ADDRESS(ROW()+(0), COLUMN()+(-2), 1))*INDIRECT(ADDRESS(ROW()+(0), COLUMN()+(-1), 1)), 0)</f>
        <v>56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0.035</v>
      </c>
      <c r="G19" s="12">
        <v>373574</v>
      </c>
      <c r="H19" s="12">
        <f ca="1">ROUND(INDIRECT(ADDRESS(ROW()+(0), COLUMN()+(-2), 1))*INDIRECT(ADDRESS(ROW()+(0), COLUMN()+(-1), 1)), 0)</f>
        <v>13.075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1.2</v>
      </c>
      <c r="G20" s="12">
        <v>386</v>
      </c>
      <c r="H20" s="12">
        <f ca="1">ROUND(INDIRECT(ADDRESS(ROW()+(0), COLUMN()+(-2), 1))*INDIRECT(ADDRESS(ROW()+(0), COLUMN()+(-1), 1)), 0)</f>
        <v>463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25.2</v>
      </c>
      <c r="G21" s="12">
        <v>6215</v>
      </c>
      <c r="H21" s="12">
        <f ca="1">ROUND(INDIRECT(ADDRESS(ROW()+(0), COLUMN()+(-2), 1))*INDIRECT(ADDRESS(ROW()+(0), COLUMN()+(-1), 1)), 0)</f>
        <v>156.618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0.225</v>
      </c>
      <c r="G22" s="12">
        <v>9226</v>
      </c>
      <c r="H22" s="12">
        <f ca="1">ROUND(INDIRECT(ADDRESS(ROW()+(0), COLUMN()+(-2), 1))*INDIRECT(ADDRESS(ROW()+(0), COLUMN()+(-1), 1)), 0)</f>
        <v>2.076</v>
      </c>
    </row>
    <row r="23" spans="1:8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27594</v>
      </c>
      <c r="H23" s="12">
        <f ca="1">ROUND(INDIRECT(ADDRESS(ROW()+(0), COLUMN()+(-2), 1))*INDIRECT(ADDRESS(ROW()+(0), COLUMN()+(-1), 1)), 0)</f>
        <v>30.353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0.217</v>
      </c>
      <c r="G24" s="12">
        <v>869205</v>
      </c>
      <c r="H24" s="12">
        <f ca="1">ROUND(INDIRECT(ADDRESS(ROW()+(0), COLUMN()+(-2), 1))*INDIRECT(ADDRESS(ROW()+(0), COLUMN()+(-1), 1)), 0)</f>
        <v>188.617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19868</v>
      </c>
      <c r="H25" s="14">
        <f ca="1">ROUND(INDIRECT(ADDRESS(ROW()+(0), COLUMN()+(-2), 1))*INDIRECT(ADDRESS(ROW()+(0), COLUMN()+(-1), 1)), 0)</f>
        <v>2.98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0)</f>
        <v>410.914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0.023</v>
      </c>
      <c r="G28" s="14">
        <v>1.07265e+006</v>
      </c>
      <c r="H28" s="14">
        <f ca="1">ROUND(INDIRECT(ADDRESS(ROW()+(0), COLUMN()+(-2), 1))*INDIRECT(ADDRESS(ROW()+(0), COLUMN()+(-1), 1)), 0)</f>
        <v>24.671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0)</f>
        <v>24.671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0.918</v>
      </c>
      <c r="G31" s="12">
        <v>69453</v>
      </c>
      <c r="H31" s="12">
        <f ca="1">ROUND(INDIRECT(ADDRESS(ROW()+(0), COLUMN()+(-2), 1))*INDIRECT(ADDRESS(ROW()+(0), COLUMN()+(-1), 1)), 0)</f>
        <v>63.758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0.943</v>
      </c>
      <c r="G32" s="12">
        <v>44499</v>
      </c>
      <c r="H32" s="12">
        <f ca="1">ROUND(INDIRECT(ADDRESS(ROW()+(0), COLUMN()+(-2), 1))*INDIRECT(ADDRESS(ROW()+(0), COLUMN()+(-1), 1)), 0)</f>
        <v>41.963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0.385</v>
      </c>
      <c r="G33" s="12">
        <v>69453</v>
      </c>
      <c r="H33" s="12">
        <f ca="1">ROUND(INDIRECT(ADDRESS(ROW()+(0), COLUMN()+(-2), 1))*INDIRECT(ADDRESS(ROW()+(0), COLUMN()+(-1), 1)), 0)</f>
        <v>26.74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0.419</v>
      </c>
      <c r="G34" s="12">
        <v>44499</v>
      </c>
      <c r="H34" s="12">
        <f ca="1">ROUND(INDIRECT(ADDRESS(ROW()+(0), COLUMN()+(-2), 1))*INDIRECT(ADDRESS(ROW()+(0), COLUMN()+(-1), 1)), 0)</f>
        <v>18.645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0.018</v>
      </c>
      <c r="G35" s="12">
        <v>69453</v>
      </c>
      <c r="H35" s="12">
        <f ca="1">ROUND(INDIRECT(ADDRESS(ROW()+(0), COLUMN()+(-2), 1))*INDIRECT(ADDRESS(ROW()+(0), COLUMN()+(-1), 1)), 0)</f>
        <v>1.25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3">
        <v>0.07</v>
      </c>
      <c r="G36" s="14">
        <v>44499</v>
      </c>
      <c r="H36" s="14">
        <f ca="1">ROUND(INDIRECT(ADDRESS(ROW()+(0), COLUMN()+(-2), 1))*INDIRECT(ADDRESS(ROW()+(0), COLUMN()+(-1), 1)), 0)</f>
        <v>3.115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155.471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19"/>
      <c r="D39" s="20" t="s">
        <v>87</v>
      </c>
      <c r="E39" s="19" t="s">
        <v>88</v>
      </c>
      <c r="F39" s="13">
        <v>2</v>
      </c>
      <c r="G39" s="14">
        <f ca="1">ROUND(SUM(INDIRECT(ADDRESS(ROW()+(-2), COLUMN()+(1), 1)),INDIRECT(ADDRESS(ROW()+(-10), COLUMN()+(1), 1)),INDIRECT(ADDRESS(ROW()+(-13), COLUMN()+(1), 1))), 0)</f>
        <v>591.056</v>
      </c>
      <c r="H39" s="14">
        <f ca="1">ROUND(INDIRECT(ADDRESS(ROW()+(0), COLUMN()+(-2), 1))*INDIRECT(ADDRESS(ROW()+(0), COLUMN()+(-1), 1))/100, 0)</f>
        <v>11.821</v>
      </c>
    </row>
    <row r="40" spans="1:8" ht="13.50" thickBot="1" customHeight="1">
      <c r="A40" s="21" t="s">
        <v>89</v>
      </c>
      <c r="B40" s="21"/>
      <c r="C40" s="21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1)),INDIRECT(ADDRESS(ROW()+(-11), COLUMN()+(0), 1)),INDIRECT(ADDRESS(ROW()+(-14), COLUMN()+(0), 1))), 0)</f>
        <v>602.877</v>
      </c>
    </row>
  </sheetData>
  <mergeCells count="4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  <mergeCell ref="A30:C30"/>
    <mergeCell ref="E30:F30"/>
    <mergeCell ref="A31:C31"/>
    <mergeCell ref="A32:C32"/>
    <mergeCell ref="A33:C33"/>
    <mergeCell ref="A34:C34"/>
    <mergeCell ref="A35:C35"/>
    <mergeCell ref="A36:C36"/>
    <mergeCell ref="A37:C37"/>
    <mergeCell ref="F37:G37"/>
    <mergeCell ref="A38:C38"/>
    <mergeCell ref="E38:F38"/>
    <mergeCell ref="A39:C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